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llnl.sharepoint.com/teams/tfab_lab_ext/Shared Documents/Shared Folders - EXTERNAL ACCESS/Texas A&amp;M/LDRD/Baseline Experiments/S179/"/>
    </mc:Choice>
  </mc:AlternateContent>
  <xr:revisionPtr revIDLastSave="177" documentId="8_{73D5F173-1463-4D68-8D05-D15672F5EA04}" xr6:coauthVersionLast="47" xr6:coauthVersionMax="47" xr10:uidLastSave="{84951A27-26E1-4396-9721-65331B6306BC}"/>
  <bookViews>
    <workbookView xWindow="25800" yWindow="0" windowWidth="25800" windowHeight="21000" xr2:uid="{51CD3C99-E4B1-42BB-B69E-2F692ECCCE6C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P24" i="1"/>
  <c r="Q24" i="1"/>
  <c r="R24" i="1"/>
  <c r="O25" i="1"/>
  <c r="P25" i="1"/>
  <c r="Q25" i="1"/>
  <c r="R25" i="1"/>
  <c r="O26" i="1"/>
  <c r="P26" i="1"/>
  <c r="Q26" i="1"/>
  <c r="R26" i="1"/>
  <c r="N26" i="1"/>
  <c r="N25" i="1"/>
  <c r="N24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N23" i="1"/>
  <c r="N22" i="1"/>
  <c r="N21" i="1"/>
  <c r="N20" i="1"/>
  <c r="N19" i="1"/>
  <c r="AA4" i="1"/>
  <c r="AA5" i="1"/>
  <c r="AA6" i="1"/>
  <c r="AA7" i="1"/>
  <c r="AA8" i="1"/>
  <c r="AA9" i="1"/>
  <c r="AA10" i="1"/>
  <c r="AA11" i="1"/>
  <c r="AA12" i="1"/>
  <c r="AA13" i="1"/>
  <c r="AA14" i="1"/>
  <c r="AA15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O16" i="1"/>
  <c r="P16" i="1"/>
  <c r="Q16" i="1"/>
  <c r="O17" i="1"/>
  <c r="P17" i="1"/>
  <c r="Q17" i="1"/>
  <c r="O18" i="1"/>
  <c r="P18" i="1"/>
  <c r="Q18" i="1"/>
  <c r="N18" i="1"/>
  <c r="N17" i="1"/>
  <c r="N16" i="1"/>
  <c r="X4" i="1" l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W15" i="1"/>
  <c r="W14" i="1"/>
  <c r="W13" i="1"/>
  <c r="W12" i="1"/>
  <c r="W11" i="1"/>
  <c r="W10" i="1"/>
  <c r="W9" i="1"/>
  <c r="W8" i="1"/>
  <c r="W7" i="1"/>
  <c r="W6" i="1"/>
  <c r="W5" i="1"/>
  <c r="W4" i="1"/>
  <c r="O4" i="1"/>
  <c r="P4" i="1"/>
  <c r="Q4" i="1"/>
  <c r="O5" i="1"/>
  <c r="P5" i="1"/>
  <c r="Q5" i="1"/>
  <c r="O6" i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<sst xmlns="http://schemas.openxmlformats.org/spreadsheetml/2006/main" count="177" uniqueCount="144">
  <si>
    <t>File name</t>
  </si>
  <si>
    <t>Surface roughness</t>
  </si>
  <si>
    <t>Area1</t>
  </si>
  <si>
    <t>Averages</t>
  </si>
  <si>
    <t>all sufrace parameters measured in nm</t>
  </si>
  <si>
    <t xml:space="preserve">σ </t>
  </si>
  <si>
    <t>Sa</t>
  </si>
  <si>
    <t>Sq</t>
  </si>
  <si>
    <t>Svk</t>
  </si>
  <si>
    <t>Spk</t>
  </si>
  <si>
    <t>Step</t>
  </si>
  <si>
    <t>Duration</t>
  </si>
  <si>
    <t>Polishing Duration</t>
  </si>
  <si>
    <t>Removal Rate (µg/hr)</t>
  </si>
  <si>
    <t>nm</t>
  </si>
  <si>
    <t>Coat</t>
  </si>
  <si>
    <t>S179_Coat_S1_100x</t>
  </si>
  <si>
    <t>TT</t>
  </si>
  <si>
    <t>S179_Coat_S2_100x</t>
  </si>
  <si>
    <t>Lap 1</t>
  </si>
  <si>
    <t>S179_Coat_S3_100x</t>
  </si>
  <si>
    <t>Lap 2</t>
  </si>
  <si>
    <t>S179_TT_S1_100x</t>
  </si>
  <si>
    <t>Lap 3</t>
  </si>
  <si>
    <t>S179_TT_S2_100x</t>
  </si>
  <si>
    <t>Polish 1</t>
  </si>
  <si>
    <t>S179_TT_S3_100x</t>
  </si>
  <si>
    <t>Polish 2</t>
  </si>
  <si>
    <t>S179_Lap1_S1_100x</t>
  </si>
  <si>
    <t>Polish 3</t>
  </si>
  <si>
    <t>S179_Lap1_S2_100x</t>
  </si>
  <si>
    <t>Polish 4</t>
  </si>
  <si>
    <t>S179_Lap1_S3_100x</t>
  </si>
  <si>
    <t>Polish 5</t>
  </si>
  <si>
    <t>S179_Lap2_S1_100x</t>
  </si>
  <si>
    <t>Polish 6</t>
  </si>
  <si>
    <t>S179_Lap2_S2_100x</t>
  </si>
  <si>
    <t>Polish 7</t>
  </si>
  <si>
    <t>S179_Lap2_S3_100x</t>
  </si>
  <si>
    <t>Polish 8</t>
  </si>
  <si>
    <t>S179_Lap3_S1_100x</t>
  </si>
  <si>
    <t>Polish 9</t>
  </si>
  <si>
    <t>S179_Lap3_S2_100x</t>
  </si>
  <si>
    <t>Polish 10</t>
  </si>
  <si>
    <t>S179_Lap3_S3_100x</t>
  </si>
  <si>
    <t>S179_Polish1_S1</t>
  </si>
  <si>
    <t>S179_Polish1_S2</t>
  </si>
  <si>
    <t>S179_Polish1_S3</t>
  </si>
  <si>
    <t>S179_Polish1_S4</t>
  </si>
  <si>
    <t>S179_Polish1_S5</t>
  </si>
  <si>
    <t>S179_Polish2_S1</t>
  </si>
  <si>
    <t>S179_Polish2_S2</t>
  </si>
  <si>
    <t>S179_Polish2_S3</t>
  </si>
  <si>
    <t>S179_Polish2_S4</t>
  </si>
  <si>
    <t>S179_Polish2_S5</t>
  </si>
  <si>
    <t>S179_Polish3_S1</t>
  </si>
  <si>
    <t>S179_Polish3_S2</t>
  </si>
  <si>
    <t>S179_Polish3_S3</t>
  </si>
  <si>
    <t>S179_Polish3_S4</t>
  </si>
  <si>
    <t>S179_Polish3_S5</t>
  </si>
  <si>
    <t>S179_Polish4_S1</t>
  </si>
  <si>
    <t>S179_Polish4_S2</t>
  </si>
  <si>
    <t>S179_Polish4_S3</t>
  </si>
  <si>
    <t>S179_Polish4_S4</t>
  </si>
  <si>
    <t>S179_Polish4_S5</t>
  </si>
  <si>
    <t>S179_Polish5_S1</t>
  </si>
  <si>
    <t>S179_Polish5_S2</t>
  </si>
  <si>
    <t>S179_Polish5_S3</t>
  </si>
  <si>
    <t>S179_Polish5_S4</t>
  </si>
  <si>
    <t>S179_Polish5_S5</t>
  </si>
  <si>
    <t>S179_Polish6_S1</t>
  </si>
  <si>
    <t>S179_Polish6_S2</t>
  </si>
  <si>
    <t>S179_Polish6_S3</t>
  </si>
  <si>
    <t>S179_Polish6_S4</t>
  </si>
  <si>
    <t>S179_Polish6_S5</t>
  </si>
  <si>
    <t>S179_Polish7_S1</t>
  </si>
  <si>
    <t>S179_Polish7_S2</t>
  </si>
  <si>
    <t>S179_Polish7_S3</t>
  </si>
  <si>
    <t>S179_Polish7_S4</t>
  </si>
  <si>
    <t>S179_Polish7_S5</t>
  </si>
  <si>
    <t>S179_Polish8_S1</t>
  </si>
  <si>
    <t>S179_Polish8_S2</t>
  </si>
  <si>
    <t>S179_Polish8_S3</t>
  </si>
  <si>
    <t>S179_Polish8_S4</t>
  </si>
  <si>
    <t>S179_Polish8_S5</t>
  </si>
  <si>
    <t>S179_Polish9_S1</t>
  </si>
  <si>
    <t>S179_Polish9_S2</t>
  </si>
  <si>
    <t>S179_Polish9_S3</t>
  </si>
  <si>
    <t>S179_Polish9_S4</t>
  </si>
  <si>
    <t>S179_Polish9_S5</t>
  </si>
  <si>
    <t>S179_Polish10_S1</t>
  </si>
  <si>
    <t>S179_Polish10_S2</t>
  </si>
  <si>
    <t>S179_Polish10_S3</t>
  </si>
  <si>
    <t>S179_Polish10_S4</t>
  </si>
  <si>
    <t>S179_Polish10_S5</t>
  </si>
  <si>
    <t>Polish 12</t>
  </si>
  <si>
    <t>Polish 13</t>
  </si>
  <si>
    <t>Polish 14</t>
  </si>
  <si>
    <t>Polish 15</t>
  </si>
  <si>
    <t>Polish 16</t>
  </si>
  <si>
    <t>Polish 17</t>
  </si>
  <si>
    <t>S179_Polish12_S1</t>
  </si>
  <si>
    <t>S179_Polish12_S2</t>
  </si>
  <si>
    <t>S179_Polish12_S3</t>
  </si>
  <si>
    <t>S179_Polish12_S4</t>
  </si>
  <si>
    <t>S179_Polish12_S5</t>
  </si>
  <si>
    <t>S179_Polish13_S1</t>
  </si>
  <si>
    <t>S179_Polish13_S2</t>
  </si>
  <si>
    <t>S179_Polish13_S3</t>
  </si>
  <si>
    <t>S179_Polish13_S4</t>
  </si>
  <si>
    <t>S179_Polish13_S5</t>
  </si>
  <si>
    <t>S179_Polish14_S1</t>
  </si>
  <si>
    <t>S179_Polish14_S2</t>
  </si>
  <si>
    <t>S179_Polish14_S3</t>
  </si>
  <si>
    <t>S179_Polish14_S4</t>
  </si>
  <si>
    <t>S179_Polish14_S5</t>
  </si>
  <si>
    <t>S179_Polish15_S1</t>
  </si>
  <si>
    <t>S179_Polish15_S2</t>
  </si>
  <si>
    <t>S179_Polish15_S3</t>
  </si>
  <si>
    <t>S179_Polish15_S4</t>
  </si>
  <si>
    <t>S179_Polish15_S5</t>
  </si>
  <si>
    <t>S179_Polish16_S1</t>
  </si>
  <si>
    <t>S179_Polish16_S2</t>
  </si>
  <si>
    <t>S179_Polish16_S3</t>
  </si>
  <si>
    <t>S179_Polish16_S4</t>
  </si>
  <si>
    <t>S179_Polish16_S5</t>
  </si>
  <si>
    <t>Sal</t>
  </si>
  <si>
    <t>S179_Polish17_S1</t>
  </si>
  <si>
    <t>S179_Polish17_S2</t>
  </si>
  <si>
    <t>S179_Polish17_S3</t>
  </si>
  <si>
    <t>S179_Polish17_S4</t>
  </si>
  <si>
    <t>S179_Polish17_S5</t>
  </si>
  <si>
    <t>S179_Polish18_S1</t>
  </si>
  <si>
    <t>S179_Polish18_S2</t>
  </si>
  <si>
    <t>S179_Polish18_S3</t>
  </si>
  <si>
    <t>S179_Polish18_S4</t>
  </si>
  <si>
    <t>S179_Polish18_S5</t>
  </si>
  <si>
    <t>S179_Polish19_12h1_S1</t>
  </si>
  <si>
    <t>S179_Polish19_12h1_S2</t>
  </si>
  <si>
    <t>S179_Polish19_12h1_S3</t>
  </si>
  <si>
    <t>S179_Polish19_12h1_S4</t>
  </si>
  <si>
    <t>S179_Polish19_12h1_S5</t>
  </si>
  <si>
    <t>Polish 19</t>
  </si>
  <si>
    <t>Polish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</si>
</sst>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_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Tahoma"/>
    </font>
    <font>
      <sz val="10"/>
      <color rgb="FFFFFFFF"/>
      <name val="Tahoma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0A0A0"/>
      </right>
      <top style="thin">
        <color indexed="64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indexed="64"/>
      </top>
      <bottom style="thin">
        <color rgb="FFA0A0A0"/>
      </bottom>
      <diagonal/>
    </border>
    <border>
      <left style="thin">
        <color rgb="FFA0A0A0"/>
      </left>
      <right style="thin">
        <color indexed="64"/>
      </right>
      <top style="thin">
        <color indexed="64"/>
      </top>
      <bottom style="thin">
        <color rgb="FFA0A0A0"/>
      </bottom>
      <diagonal/>
    </border>
    <border>
      <left style="thin">
        <color indexed="64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indexed="64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rgb="FFA0A0A0"/>
      </right>
      <top style="thin">
        <color rgb="FFA0A0A0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indexed="64"/>
      </bottom>
      <diagonal/>
    </border>
    <border>
      <left style="thin">
        <color rgb="FFA0A0A0"/>
      </left>
      <right style="thin">
        <color indexed="64"/>
      </right>
      <top style="thin">
        <color rgb="FFA0A0A0"/>
      </top>
      <bottom style="thin">
        <color indexed="64"/>
      </bottom>
      <diagonal/>
    </border>
    <border>
      <left style="thin">
        <color rgb="FFA0A0A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Border="1" applyAlignment="1" applyProtection="1">
      <alignment vertical="center" wrapText="1"/>
      <protection locked="0"/>
    </xf>
    <xf numFmtId="164" fontId="2" fillId="0" borderId="1" xfId="1" applyNumberFormat="1" applyFont="1" applyBorder="1" applyAlignment="1" applyProtection="1">
      <alignment vertical="center" wrapText="1"/>
      <protection locked="0"/>
    </xf>
    <xf numFmtId="49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2" fontId="0" fillId="0" borderId="0" xfId="0" applyNumberFormat="1"/>
    <xf numFmtId="2" fontId="2" fillId="0" borderId="1" xfId="1" applyNumberFormat="1" applyFont="1" applyBorder="1" applyAlignment="1" applyProtection="1">
      <alignment vertical="center" wrapText="1"/>
      <protection locked="0"/>
    </xf>
    <xf numFmtId="165" fontId="0" fillId="0" borderId="0" xfId="0" applyNumberFormat="1"/>
    <xf numFmtId="49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_Sheet1" xfId="1" xr:uid="{A59436AD-0450-4F34-972F-190BD1048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</a:t>
            </a:r>
            <a:r>
              <a:rPr lang="en-US" baseline="0"/>
              <a:t> and Sq vs Polishing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Sheet1!$N$3</c:f>
              <c:strCache>
                <c:ptCount val="1"/>
                <c:pt idx="0">
                  <c:v>Sa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Sheet1!$W$8:$W$15</c:f>
                <c:numCache>
                  <c:formatCode>General</c:formatCode>
                  <c:ptCount val="8"/>
                  <c:pt idx="0">
                    <c:v>0.21775551208804286</c:v>
                  </c:pt>
                  <c:pt idx="1">
                    <c:v>0.57452488291866433</c:v>
                  </c:pt>
                  <c:pt idx="2">
                    <c:v>0.45887162679473192</c:v>
                  </c:pt>
                  <c:pt idx="3">
                    <c:v>0.29409529075586366</c:v>
                  </c:pt>
                  <c:pt idx="4">
                    <c:v>0.25858235984891842</c:v>
                  </c:pt>
                  <c:pt idx="5">
                    <c:v>0.42028319163144939</c:v>
                  </c:pt>
                  <c:pt idx="6">
                    <c:v>0.59121111423724992</c:v>
                  </c:pt>
                  <c:pt idx="7">
                    <c:v>0.67857957743725061</c:v>
                  </c:pt>
                </c:numCache>
              </c:numRef>
            </c:plus>
            <c:minus>
              <c:numRef>
                <c:f>Sheet1!$W$8:$W$15</c:f>
                <c:numCache>
                  <c:formatCode>General</c:formatCode>
                  <c:ptCount val="8"/>
                  <c:pt idx="0">
                    <c:v>0.21775551208804286</c:v>
                  </c:pt>
                  <c:pt idx="1">
                    <c:v>0.57452488291866433</c:v>
                  </c:pt>
                  <c:pt idx="2">
                    <c:v>0.45887162679473192</c:v>
                  </c:pt>
                  <c:pt idx="3">
                    <c:v>0.29409529075586366</c:v>
                  </c:pt>
                  <c:pt idx="4">
                    <c:v>0.25858235984891842</c:v>
                  </c:pt>
                  <c:pt idx="5">
                    <c:v>0.42028319163144939</c:v>
                  </c:pt>
                  <c:pt idx="6">
                    <c:v>0.59121111423724992</c:v>
                  </c:pt>
                  <c:pt idx="7">
                    <c:v>0.67857957743725061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Sheet1!$M$8:$M$26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13.8</c:v>
                </c:pt>
              </c:numCache>
            </c:numRef>
          </c:xVal>
          <c:yVal>
            <c:numRef>
              <c:f>Sheet1!$N$8:$N$26</c:f>
              <c:numCache>
                <c:formatCode>0.00</c:formatCode>
                <c:ptCount val="19"/>
                <c:pt idx="0">
                  <c:v>29.591713749792415</c:v>
                </c:pt>
                <c:pt idx="1">
                  <c:v>21.263497000747424</c:v>
                </c:pt>
                <c:pt idx="2">
                  <c:v>19.584942175314705</c:v>
                </c:pt>
                <c:pt idx="3">
                  <c:v>17.297885260709304</c:v>
                </c:pt>
                <c:pt idx="4">
                  <c:v>16.238301251324007</c:v>
                </c:pt>
                <c:pt idx="5">
                  <c:v>14.652823315603712</c:v>
                </c:pt>
                <c:pt idx="6">
                  <c:v>13.501261603055749</c:v>
                </c:pt>
                <c:pt idx="7">
                  <c:v>12.382355453358048</c:v>
                </c:pt>
                <c:pt idx="8" formatCode="0.000_ ">
                  <c:v>11.856029660963944</c:v>
                </c:pt>
                <c:pt idx="9" formatCode="0.000_ ">
                  <c:v>10.915142189195006</c:v>
                </c:pt>
                <c:pt idx="10" formatCode="0.000_ ">
                  <c:v>9.3083092691739857</c:v>
                </c:pt>
                <c:pt idx="11" formatCode="0.000_ ">
                  <c:v>6.2911637499246069</c:v>
                </c:pt>
                <c:pt idx="12" formatCode="0.000_ ">
                  <c:v>6.4153324473942321</c:v>
                </c:pt>
                <c:pt idx="13" formatCode="0.000_ ">
                  <c:v>6.4234981669361968</c:v>
                </c:pt>
                <c:pt idx="14" formatCode="0.000_ ">
                  <c:v>6.5181658436568668</c:v>
                </c:pt>
                <c:pt idx="15" formatCode="0.000_ ">
                  <c:v>6.4750999452477682</c:v>
                </c:pt>
                <c:pt idx="16" formatCode="0.000_ ">
                  <c:v>6.4457286896003465</c:v>
                </c:pt>
                <c:pt idx="17" formatCode="0.000_ ">
                  <c:v>6.3207314957181406</c:v>
                </c:pt>
                <c:pt idx="18" formatCode="0.000_ ">
                  <c:v>4.4012208203133856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88-498B-870C-93A4E033A5B1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Sq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Sheet1!$X$8:$X$15</c:f>
                <c:numCache>
                  <c:formatCode>General</c:formatCode>
                  <c:ptCount val="8"/>
                  <c:pt idx="0">
                    <c:v>0.27672356378742441</c:v>
                  </c:pt>
                  <c:pt idx="1">
                    <c:v>0.63796584648885779</c:v>
                  </c:pt>
                  <c:pt idx="2">
                    <c:v>0.50554889624621713</c:v>
                  </c:pt>
                  <c:pt idx="3">
                    <c:v>0.27714388591565253</c:v>
                  </c:pt>
                  <c:pt idx="4">
                    <c:v>0.50502412873776958</c:v>
                  </c:pt>
                  <c:pt idx="5">
                    <c:v>0.56536656591056134</c:v>
                  </c:pt>
                  <c:pt idx="6">
                    <c:v>0.84785734440638139</c:v>
                  </c:pt>
                  <c:pt idx="7">
                    <c:v>0.97262717761629058</c:v>
                  </c:pt>
                </c:numCache>
              </c:numRef>
            </c:plus>
            <c:minus>
              <c:numRef>
                <c:f>Sheet1!$X$8:$X$15</c:f>
                <c:numCache>
                  <c:formatCode>General</c:formatCode>
                  <c:ptCount val="8"/>
                  <c:pt idx="0">
                    <c:v>0.27672356378742441</c:v>
                  </c:pt>
                  <c:pt idx="1">
                    <c:v>0.63796584648885779</c:v>
                  </c:pt>
                  <c:pt idx="2">
                    <c:v>0.50554889624621713</c:v>
                  </c:pt>
                  <c:pt idx="3">
                    <c:v>0.27714388591565253</c:v>
                  </c:pt>
                  <c:pt idx="4">
                    <c:v>0.50502412873776958</c:v>
                  </c:pt>
                  <c:pt idx="5">
                    <c:v>0.56536656591056134</c:v>
                  </c:pt>
                  <c:pt idx="6">
                    <c:v>0.84785734440638139</c:v>
                  </c:pt>
                  <c:pt idx="7">
                    <c:v>0.97262717761629058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Sheet1!$M$8:$M$26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13.8</c:v>
                </c:pt>
              </c:numCache>
            </c:numRef>
          </c:xVal>
          <c:yVal>
            <c:numRef>
              <c:f>Sheet1!$O$8:$O$26</c:f>
              <c:numCache>
                <c:formatCode>0.00</c:formatCode>
                <c:ptCount val="19"/>
                <c:pt idx="0">
                  <c:v>37.760845241005306</c:v>
                </c:pt>
                <c:pt idx="1">
                  <c:v>27.441334861568674</c:v>
                </c:pt>
                <c:pt idx="2">
                  <c:v>25.606127080940944</c:v>
                </c:pt>
                <c:pt idx="3">
                  <c:v>23.070224964875045</c:v>
                </c:pt>
                <c:pt idx="4">
                  <c:v>22.035124516688349</c:v>
                </c:pt>
                <c:pt idx="5">
                  <c:v>19.966082042141885</c:v>
                </c:pt>
                <c:pt idx="6">
                  <c:v>18.677035038112145</c:v>
                </c:pt>
                <c:pt idx="7">
                  <c:v>16.917698707619284</c:v>
                </c:pt>
                <c:pt idx="8" formatCode="0.000_ ">
                  <c:v>16.378134281734429</c:v>
                </c:pt>
                <c:pt idx="9" formatCode="0.000_ ">
                  <c:v>15.301041206672302</c:v>
                </c:pt>
                <c:pt idx="10" formatCode="0.000_ ">
                  <c:v>13.310399483687231</c:v>
                </c:pt>
                <c:pt idx="11" formatCode="0.000_ ">
                  <c:v>9.5098077606582851</c:v>
                </c:pt>
                <c:pt idx="12" formatCode="0.000_ ">
                  <c:v>10.113658430572929</c:v>
                </c:pt>
                <c:pt idx="13" formatCode="0.000_ ">
                  <c:v>9.3015337914331369</c:v>
                </c:pt>
                <c:pt idx="14" formatCode="0.000_ ">
                  <c:v>9.9948180336229591</c:v>
                </c:pt>
                <c:pt idx="15" formatCode="0.000_ ">
                  <c:v>9.7166055047706124</c:v>
                </c:pt>
                <c:pt idx="16" formatCode="0.000_ ">
                  <c:v>9.4123582523703426</c:v>
                </c:pt>
                <c:pt idx="17" formatCode="0.000_ ">
                  <c:v>9.2760163706899732</c:v>
                </c:pt>
                <c:pt idx="18" formatCode="0.000_ ">
                  <c:v>6.0304341665207213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88-498B-870C-93A4E033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2943"/>
        <c:axId val="2129946495"/>
      </c:scatterChart>
      <c:valAx>
        <c:axId val="1813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Cumulative Polishign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946495"/>
        <c:crosses val="autoZero"/>
        <c:crossBetween val="midCat"/>
      </c:valAx>
      <c:valAx>
        <c:axId val="212994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32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Removal</a:t>
            </a:r>
            <a:r>
              <a:rPr lang="en-US" baseline="0"/>
              <a:t> Rate vs DPP Polishing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S179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Sheet1!$M$8:$M$18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Sheet1!$S$9:$S$19</c:f>
              <c:numCache>
                <c:formatCode>0.0</c:formatCode>
                <c:ptCount val="11"/>
                <c:pt idx="0">
                  <c:v>6.1956521738970594</c:v>
                </c:pt>
                <c:pt idx="1">
                  <c:v>1.8498023715629586</c:v>
                </c:pt>
                <c:pt idx="2">
                  <c:v>3.6363636363567764</c:v>
                </c:pt>
                <c:pt idx="3">
                  <c:v>0.72727272726780257</c:v>
                </c:pt>
                <c:pt idx="4">
                  <c:v>3.4090909090878085</c:v>
                </c:pt>
                <c:pt idx="5">
                  <c:v>0.40909090909480028</c:v>
                </c:pt>
                <c:pt idx="6">
                  <c:v>2.590909090898208</c:v>
                </c:pt>
                <c:pt idx="7">
                  <c:v>-0.27272727271210329</c:v>
                </c:pt>
                <c:pt idx="8">
                  <c:v>2.4545454545510381</c:v>
                </c:pt>
                <c:pt idx="9">
                  <c:v>1.73</c:v>
                </c:pt>
                <c:pt idx="10" formatCode="General">
                  <c:v>2.5000000000119371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9E-4587-9A1D-7B3835717697}"/>
            </c:ext>
          </c:extLst>
        </c:ser>
        <c:ser>
          <c:idx val="1"/>
          <c:order val="1"/>
          <c:tx>
            <c:v>Long-Run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Sheet1!$M$8:$M$18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Sheet1!$T$8:$T$18</c:f>
              <c:numCache>
                <c:formatCode>General</c:formatCode>
                <c:ptCount val="11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9E-4587-9A1D-7B383571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102831"/>
        <c:axId val="24347823"/>
      </c:scatterChart>
      <c:valAx>
        <c:axId val="213710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Polishing Time (start of run)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47823"/>
        <c:crosses val="autoZero"/>
        <c:crossBetween val="midCat"/>
      </c:valAx>
      <c:valAx>
        <c:axId val="2434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Removal Rate (µg/hr)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02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Spk and Svk vs  Polishing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Sheet1!$P$3</c:f>
              <c:strCache>
                <c:ptCount val="1"/>
                <c:pt idx="0">
                  <c:v>Svk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Sheet1!$Y$8:$Y$15</c:f>
                <c:numCache>
                  <c:formatCode>General</c:formatCode>
                  <c:ptCount val="8"/>
                  <c:pt idx="0">
                    <c:v>1.0470238028394834</c:v>
                  </c:pt>
                  <c:pt idx="1">
                    <c:v>0.40959176861161101</c:v>
                  </c:pt>
                  <c:pt idx="2">
                    <c:v>1.1405645465650491</c:v>
                  </c:pt>
                  <c:pt idx="3">
                    <c:v>0.55184970630205488</c:v>
                  </c:pt>
                  <c:pt idx="4">
                    <c:v>1.0868123382162136</c:v>
                  </c:pt>
                  <c:pt idx="5">
                    <c:v>1.1450590046341764</c:v>
                  </c:pt>
                  <c:pt idx="6">
                    <c:v>2.0678516474549422</c:v>
                  </c:pt>
                  <c:pt idx="7">
                    <c:v>2.4914799641640131</c:v>
                  </c:pt>
                </c:numCache>
              </c:numRef>
            </c:plus>
            <c:minus>
              <c:numRef>
                <c:f>Sheet1!$Y$8:$Y$15</c:f>
                <c:numCache>
                  <c:formatCode>General</c:formatCode>
                  <c:ptCount val="8"/>
                  <c:pt idx="0">
                    <c:v>1.0470238028394834</c:v>
                  </c:pt>
                  <c:pt idx="1">
                    <c:v>0.40959176861161101</c:v>
                  </c:pt>
                  <c:pt idx="2">
                    <c:v>1.1405645465650491</c:v>
                  </c:pt>
                  <c:pt idx="3">
                    <c:v>0.55184970630205488</c:v>
                  </c:pt>
                  <c:pt idx="4">
                    <c:v>1.0868123382162136</c:v>
                  </c:pt>
                  <c:pt idx="5">
                    <c:v>1.1450590046341764</c:v>
                  </c:pt>
                  <c:pt idx="6">
                    <c:v>2.0678516474549422</c:v>
                  </c:pt>
                  <c:pt idx="7">
                    <c:v>2.4914799641640131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Sheet1!$M$8:$M$26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13.8</c:v>
                </c:pt>
              </c:numCache>
            </c:numRef>
          </c:xVal>
          <c:yVal>
            <c:numRef>
              <c:f>Sheet1!$P$8:$P$26</c:f>
              <c:numCache>
                <c:formatCode>0.00</c:formatCode>
                <c:ptCount val="19"/>
                <c:pt idx="0">
                  <c:v>47.173665230771981</c:v>
                </c:pt>
                <c:pt idx="1">
                  <c:v>40.658360203526513</c:v>
                </c:pt>
                <c:pt idx="2">
                  <c:v>40.156721665525595</c:v>
                </c:pt>
                <c:pt idx="3">
                  <c:v>37.955705013502204</c:v>
                </c:pt>
                <c:pt idx="4">
                  <c:v>37.011868016221854</c:v>
                </c:pt>
                <c:pt idx="5">
                  <c:v>33.912849976913058</c:v>
                </c:pt>
                <c:pt idx="6">
                  <c:v>31.762023136531042</c:v>
                </c:pt>
                <c:pt idx="7">
                  <c:v>27.417728356954292</c:v>
                </c:pt>
                <c:pt idx="8" formatCode="0.000_ ">
                  <c:v>27.231179838209631</c:v>
                </c:pt>
                <c:pt idx="9" formatCode="0.000_ ">
                  <c:v>27.016313695141985</c:v>
                </c:pt>
                <c:pt idx="10" formatCode="0.000_ ">
                  <c:v>22.795718401417599</c:v>
                </c:pt>
                <c:pt idx="11" formatCode="0.000_ ">
                  <c:v>17.678621273568734</c:v>
                </c:pt>
                <c:pt idx="12" formatCode="0.000_ ">
                  <c:v>18.153295501383845</c:v>
                </c:pt>
                <c:pt idx="13" formatCode="0.000_ ">
                  <c:v>16.458744553359132</c:v>
                </c:pt>
                <c:pt idx="14" formatCode="0.000_ ">
                  <c:v>18.672291365144684</c:v>
                </c:pt>
                <c:pt idx="15" formatCode="0.000_ ">
                  <c:v>17.993780786846607</c:v>
                </c:pt>
                <c:pt idx="16" formatCode="0.000_ ">
                  <c:v>16.771794234121142</c:v>
                </c:pt>
                <c:pt idx="17" formatCode="0.000_ ">
                  <c:v>16.443382331992041</c:v>
                </c:pt>
                <c:pt idx="18" formatCode="0.000_ ">
                  <c:v>9.1112103679277876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3F6-8B2B-227A42B22607}"/>
            </c:ext>
          </c:extLst>
        </c:ser>
        <c:ser>
          <c:idx val="1"/>
          <c:order val="1"/>
          <c:tx>
            <c:strRef>
              <c:f>Sheet1!$Q$3</c:f>
              <c:strCache>
                <c:ptCount val="1"/>
                <c:pt idx="0">
                  <c:v>Spk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Sheet1!$Z$8:$Z$15</c:f>
                <c:numCache>
                  <c:formatCode>General</c:formatCode>
                  <c:ptCount val="8"/>
                  <c:pt idx="0">
                    <c:v>1.34352186434502</c:v>
                  </c:pt>
                  <c:pt idx="1">
                    <c:v>0.43466332064506946</c:v>
                  </c:pt>
                  <c:pt idx="2">
                    <c:v>0.34215258155799455</c:v>
                  </c:pt>
                  <c:pt idx="3">
                    <c:v>0.40659670217261645</c:v>
                  </c:pt>
                  <c:pt idx="4">
                    <c:v>0.84271031014062148</c:v>
                  </c:pt>
                  <c:pt idx="5">
                    <c:v>0.20545535339168752</c:v>
                  </c:pt>
                  <c:pt idx="6">
                    <c:v>0.36372916044680625</c:v>
                  </c:pt>
                  <c:pt idx="7">
                    <c:v>0.61268895295122394</c:v>
                  </c:pt>
                </c:numCache>
              </c:numRef>
            </c:plus>
            <c:minus>
              <c:numRef>
                <c:f>Sheet1!$Z$8:$Z$15</c:f>
                <c:numCache>
                  <c:formatCode>General</c:formatCode>
                  <c:ptCount val="8"/>
                  <c:pt idx="0">
                    <c:v>1.34352186434502</c:v>
                  </c:pt>
                  <c:pt idx="1">
                    <c:v>0.43466332064506946</c:v>
                  </c:pt>
                  <c:pt idx="2">
                    <c:v>0.34215258155799455</c:v>
                  </c:pt>
                  <c:pt idx="3">
                    <c:v>0.40659670217261645</c:v>
                  </c:pt>
                  <c:pt idx="4">
                    <c:v>0.84271031014062148</c:v>
                  </c:pt>
                  <c:pt idx="5">
                    <c:v>0.20545535339168752</c:v>
                  </c:pt>
                  <c:pt idx="6">
                    <c:v>0.36372916044680625</c:v>
                  </c:pt>
                  <c:pt idx="7">
                    <c:v>0.61268895295122394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Sheet1!$M$8:$M$26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13.8</c:v>
                </c:pt>
              </c:numCache>
            </c:numRef>
          </c:xVal>
          <c:yVal>
            <c:numRef>
              <c:f>Sheet1!$Q$8:$Q$26</c:f>
              <c:numCache>
                <c:formatCode>0.00</c:formatCode>
                <c:ptCount val="19"/>
                <c:pt idx="0">
                  <c:v>30.504915943373565</c:v>
                </c:pt>
                <c:pt idx="1">
                  <c:v>17.808067954621787</c:v>
                </c:pt>
                <c:pt idx="2">
                  <c:v>16.728880888455482</c:v>
                </c:pt>
                <c:pt idx="3">
                  <c:v>16.010186716314536</c:v>
                </c:pt>
                <c:pt idx="4">
                  <c:v>16.848593547372481</c:v>
                </c:pt>
                <c:pt idx="5">
                  <c:v>16.062384414165646</c:v>
                </c:pt>
                <c:pt idx="6">
                  <c:v>15.765239200013747</c:v>
                </c:pt>
                <c:pt idx="7">
                  <c:v>15.523791904746696</c:v>
                </c:pt>
                <c:pt idx="8" formatCode="0.000_ ">
                  <c:v>15.365591843646666</c:v>
                </c:pt>
                <c:pt idx="9" formatCode="0.000_ ">
                  <c:v>16.969331312244798</c:v>
                </c:pt>
                <c:pt idx="10" formatCode="0.000_ ">
                  <c:v>12.424443950221898</c:v>
                </c:pt>
                <c:pt idx="11" formatCode="0.000_ ">
                  <c:v>6.9807282874035952</c:v>
                </c:pt>
                <c:pt idx="12" formatCode="0.000_ ">
                  <c:v>7.6240273988511351</c:v>
                </c:pt>
                <c:pt idx="13" formatCode="0.000_ ">
                  <c:v>7.5958502706444593</c:v>
                </c:pt>
                <c:pt idx="14" formatCode="0.000_ ">
                  <c:v>7.1472650685647228</c:v>
                </c:pt>
                <c:pt idx="15" formatCode="0.000_ ">
                  <c:v>6.8487520421179466</c:v>
                </c:pt>
                <c:pt idx="16" formatCode="0.000_ ">
                  <c:v>6.9371173237199244</c:v>
                </c:pt>
                <c:pt idx="17" formatCode="0.000_ ">
                  <c:v>6.8960181113162502</c:v>
                </c:pt>
                <c:pt idx="18" formatCode="0.000_ ">
                  <c:v>4.9787979231034898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8-43F6-8B2B-227A42B22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252559"/>
        <c:axId val="253931279"/>
      </c:scatterChart>
      <c:valAx>
        <c:axId val="255252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Polishing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31279"/>
        <c:crosses val="autoZero"/>
        <c:crossBetween val="midCat"/>
      </c:valAx>
      <c:valAx>
        <c:axId val="25393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252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Shell ACL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Sheet1!$M$8:$M$26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13.8</c:v>
                </c:pt>
              </c:numCache>
            </c:numRef>
          </c:xVal>
          <c:yVal>
            <c:numRef>
              <c:f>Sheet1!$R$8:$R$26</c:f>
              <c:numCache>
                <c:formatCode>0.00</c:formatCode>
                <c:ptCount val="19"/>
                <c:pt idx="0">
                  <c:v>1017.847986955589</c:v>
                </c:pt>
                <c:pt idx="1">
                  <c:v>1010.6508654481697</c:v>
                </c:pt>
                <c:pt idx="2">
                  <c:v>972.53540665019261</c:v>
                </c:pt>
                <c:pt idx="3">
                  <c:v>948.32256617563803</c:v>
                </c:pt>
                <c:pt idx="4">
                  <c:v>884.65524374484107</c:v>
                </c:pt>
                <c:pt idx="5">
                  <c:v>870.15743377911235</c:v>
                </c:pt>
                <c:pt idx="6">
                  <c:v>832.25649755692461</c:v>
                </c:pt>
                <c:pt idx="7">
                  <c:v>927.56993741179485</c:v>
                </c:pt>
                <c:pt idx="8" formatCode="0.000_ ">
                  <c:v>785.54618492135546</c:v>
                </c:pt>
                <c:pt idx="9" formatCode="0.000_ ">
                  <c:v>814.11656271339098</c:v>
                </c:pt>
                <c:pt idx="10" formatCode="0.000_ ">
                  <c:v>789.31563474313702</c:v>
                </c:pt>
                <c:pt idx="11" formatCode="0.000_ ">
                  <c:v>893.56841757420113</c:v>
                </c:pt>
                <c:pt idx="12" formatCode="0.000_ ">
                  <c:v>1113.7523812412273</c:v>
                </c:pt>
                <c:pt idx="13" formatCode="0.000_ ">
                  <c:v>920.81154958054833</c:v>
                </c:pt>
                <c:pt idx="14" formatCode="0.000_ ">
                  <c:v>1004.1894630773797</c:v>
                </c:pt>
                <c:pt idx="15" formatCode="0.000_ ">
                  <c:v>897.6112243987551</c:v>
                </c:pt>
                <c:pt idx="16" formatCode="0.000_ ">
                  <c:v>971.6072861099085</c:v>
                </c:pt>
                <c:pt idx="17" formatCode="0.000_ ">
                  <c:v>990.30661614253859</c:v>
                </c:pt>
                <c:pt idx="18" formatCode="0.000_ ">
                  <c:v>2409.5702431474615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8B-498E-A87C-D25FB8246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603408"/>
        <c:axId val="1240333984"/>
      </c:scatterChart>
      <c:valAx>
        <c:axId val="186860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33984"/>
        <c:crosses val="autoZero"/>
        <c:crossBetween val="midCat"/>
      </c:valAx>
      <c:valAx>
        <c:axId val="124033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603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18</xdr:row>
      <xdr:rowOff>133350</xdr:rowOff>
    </xdr:from>
    <xdr:to>
      <xdr:col>29</xdr:col>
      <xdr:colOff>523875</xdr:colOff>
      <xdr:row>38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01495-D763-C00C-0EBD-C83210ED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41</xdr:row>
      <xdr:rowOff>171450</xdr:rowOff>
    </xdr:from>
    <xdr:to>
      <xdr:col>13</xdr:col>
      <xdr:colOff>581025</xdr:colOff>
      <xdr:row>61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E0A8ED-4353-3FBF-5D5C-9CF06E943691}"/>
            </a:ext>
            <a:ext uri="{147F2762-F138-4A5C-976F-8EAC2B608ADB}">
              <a16:predDERef xmlns:a16="http://schemas.microsoft.com/office/drawing/2014/main" pred="{B6F01495-D763-C00C-0EBD-C83210ED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21771</xdr:colOff>
      <xdr:row>53</xdr:row>
      <xdr:rowOff>59190</xdr:rowOff>
    </xdr:from>
    <xdr:to>
      <xdr:col>32</xdr:col>
      <xdr:colOff>281668</xdr:colOff>
      <xdr:row>75</xdr:row>
      <xdr:rowOff>83003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E1162B-2B33-9713-957B-A5068254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123825</xdr:colOff>
      <xdr:row>40</xdr:row>
      <xdr:rowOff>171449</xdr:rowOff>
    </xdr:from>
    <xdr:to>
      <xdr:col>26</xdr:col>
      <xdr:colOff>152400</xdr:colOff>
      <xdr:row>62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CFB638-6289-EF73-4E99-8FB59F0B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llnl.sharepoint.com/sites/tfab_ext_dm/Shared%20Documents/Documents%20Folder%20-%20All%20Files%20Shared%20with%20DM%20Only/HDC%20Data/Hayes%20Experiments/Process%20Improvement%20Experiments.xlsx" TargetMode="External"/><Relationship Id="rId1" Type="http://schemas.openxmlformats.org/officeDocument/2006/relationships/externalLinkPath" Target="/sites/tfab_ext_dm/Shared%20Documents/Documents%20Folder%20-%20All%20Files%20Shared%20with%20DM%20Only/HDC%20Data/Hayes%20Experiments/Process%20Improvement%20Exper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"/>
      <sheetName val="Reports"/>
      <sheetName val="Charts"/>
    </sheetNames>
    <sheetDataSet>
      <sheetData sheetId="0"/>
      <sheetData sheetId="1">
        <row r="45">
          <cell r="K45">
            <v>36</v>
          </cell>
          <cell r="N45">
            <v>17.482499999999998</v>
          </cell>
        </row>
        <row r="46">
          <cell r="K46">
            <v>41</v>
          </cell>
          <cell r="N46">
            <v>15.169999999999998</v>
          </cell>
        </row>
        <row r="47">
          <cell r="K47">
            <v>41</v>
          </cell>
          <cell r="N47">
            <v>16.0825</v>
          </cell>
        </row>
        <row r="48">
          <cell r="K48">
            <v>41</v>
          </cell>
          <cell r="N48">
            <v>15.568075117370892</v>
          </cell>
        </row>
        <row r="49">
          <cell r="K49">
            <v>46</v>
          </cell>
          <cell r="N49">
            <v>12.2325</v>
          </cell>
        </row>
        <row r="50">
          <cell r="K50">
            <v>0</v>
          </cell>
          <cell r="N50">
            <v>34.68</v>
          </cell>
        </row>
        <row r="51">
          <cell r="K51">
            <v>36</v>
          </cell>
          <cell r="N51">
            <v>18.759999999999998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9A59-5879-4639-AC31-864B451C06C8}">
  <dimension ref="A1:AA109"/>
  <sheetViews>
    <sheetView tabSelected="1" zoomScale="70" zoomScaleNormal="70" workbookViewId="0">
      <selection activeCell="AR48" sqref="AR48"/>
    </sheetView>
  </sheetViews>
  <sheetFormatPr defaultRowHeight="15" x14ac:dyDescent="0.25"/>
  <cols>
    <col min="1" max="1" width="47" customWidth="1"/>
    <col min="13" max="13" width="17.5703125" bestFit="1" customWidth="1"/>
  </cols>
  <sheetData>
    <row r="1" spans="1:27" x14ac:dyDescent="0.25">
      <c r="A1" s="12" t="s">
        <v>0</v>
      </c>
      <c r="B1" s="15" t="s">
        <v>1</v>
      </c>
      <c r="C1" s="15" t="s">
        <v>1</v>
      </c>
      <c r="D1" s="15" t="s">
        <v>1</v>
      </c>
      <c r="E1" s="16" t="s">
        <v>1</v>
      </c>
    </row>
    <row r="2" spans="1:27" x14ac:dyDescent="0.25">
      <c r="A2" s="13"/>
      <c r="B2" s="17" t="s">
        <v>2</v>
      </c>
      <c r="C2" s="17" t="s">
        <v>2</v>
      </c>
      <c r="D2" s="17" t="s">
        <v>2</v>
      </c>
      <c r="E2" s="18" t="s">
        <v>2</v>
      </c>
      <c r="K2" t="s">
        <v>3</v>
      </c>
      <c r="L2" t="s">
        <v>4</v>
      </c>
      <c r="U2" t="s">
        <v>5</v>
      </c>
    </row>
    <row r="3" spans="1:27" x14ac:dyDescent="0.25">
      <c r="A3" s="13"/>
      <c r="B3" s="3" t="s">
        <v>6</v>
      </c>
      <c r="C3" s="3" t="s">
        <v>7</v>
      </c>
      <c r="D3" s="3" t="s">
        <v>8</v>
      </c>
      <c r="E3" s="4" t="s">
        <v>9</v>
      </c>
      <c r="F3" s="11" t="s">
        <v>126</v>
      </c>
      <c r="K3" t="s">
        <v>10</v>
      </c>
      <c r="L3" t="s">
        <v>11</v>
      </c>
      <c r="M3" t="s">
        <v>12</v>
      </c>
      <c r="N3" t="s">
        <v>6</v>
      </c>
      <c r="O3" t="s">
        <v>7</v>
      </c>
      <c r="P3" t="s">
        <v>8</v>
      </c>
      <c r="Q3" t="s">
        <v>9</v>
      </c>
      <c r="R3" t="s">
        <v>126</v>
      </c>
      <c r="S3" t="s">
        <v>13</v>
      </c>
      <c r="U3" t="s">
        <v>10</v>
      </c>
      <c r="V3" t="s">
        <v>11</v>
      </c>
      <c r="W3" t="s">
        <v>6</v>
      </c>
      <c r="X3" t="s">
        <v>7</v>
      </c>
      <c r="Y3" t="s">
        <v>8</v>
      </c>
      <c r="Z3" t="s">
        <v>9</v>
      </c>
    </row>
    <row r="4" spans="1:27" x14ac:dyDescent="0.25">
      <c r="A4" s="14"/>
      <c r="B4" s="5" t="s">
        <v>14</v>
      </c>
      <c r="C4" s="5" t="s">
        <v>14</v>
      </c>
      <c r="D4" s="5" t="s">
        <v>14</v>
      </c>
      <c r="E4" s="6" t="s">
        <v>14</v>
      </c>
      <c r="F4" s="11" t="s">
        <v>14</v>
      </c>
      <c r="K4" t="s">
        <v>15</v>
      </c>
      <c r="N4" s="8">
        <f>AVERAGE(B5:B7)</f>
        <v>78.698663245474876</v>
      </c>
      <c r="O4" s="8">
        <f t="shared" ref="O4:R4" si="0">AVERAGE(C5:C7)</f>
        <v>104.32801194815163</v>
      </c>
      <c r="P4" s="8">
        <f t="shared" si="0"/>
        <v>112.05472429680695</v>
      </c>
      <c r="Q4" s="8">
        <f t="shared" si="0"/>
        <v>134.75538240505605</v>
      </c>
      <c r="R4" s="8">
        <f t="shared" si="0"/>
        <v>2046.9424614604698</v>
      </c>
      <c r="U4" t="s">
        <v>15</v>
      </c>
      <c r="W4" s="8">
        <f>STDEV(B5:B7)</f>
        <v>7.7368457226577609</v>
      </c>
      <c r="X4" s="8">
        <f t="shared" ref="X4:AA4" si="1">STDEV(C5:C7)</f>
        <v>10.894006701592108</v>
      </c>
      <c r="Y4" s="8">
        <f t="shared" si="1"/>
        <v>25.037702324123956</v>
      </c>
      <c r="Z4" s="8">
        <f t="shared" si="1"/>
        <v>15.353398932930903</v>
      </c>
      <c r="AA4" s="8">
        <f t="shared" si="1"/>
        <v>86.514309403472623</v>
      </c>
    </row>
    <row r="5" spans="1:27" x14ac:dyDescent="0.25">
      <c r="A5" s="1" t="s">
        <v>16</v>
      </c>
      <c r="B5" s="9">
        <v>87.596259991561226</v>
      </c>
      <c r="C5" s="9">
        <v>116.7973712296648</v>
      </c>
      <c r="D5" s="9">
        <v>140.93981295080383</v>
      </c>
      <c r="E5" s="9">
        <v>150.8360776558699</v>
      </c>
      <c r="F5" s="2">
        <v>1961.8292907238088</v>
      </c>
      <c r="K5" t="s">
        <v>17</v>
      </c>
      <c r="L5">
        <v>2</v>
      </c>
      <c r="N5" s="8">
        <f>AVERAGE(B8:B10)</f>
        <v>74.189057104276358</v>
      </c>
      <c r="O5" s="8">
        <f t="shared" ref="O5:R5" si="2">AVERAGE(C8:C10)</f>
        <v>92.52401864390157</v>
      </c>
      <c r="P5" s="8">
        <f t="shared" si="2"/>
        <v>103.47323261822851</v>
      </c>
      <c r="Q5" s="8">
        <f t="shared" si="2"/>
        <v>60.665438076081365</v>
      </c>
      <c r="R5" s="8">
        <f t="shared" si="2"/>
        <v>2247.4488586289108</v>
      </c>
      <c r="S5" s="10">
        <v>0.32023076923071159</v>
      </c>
      <c r="U5" t="s">
        <v>17</v>
      </c>
      <c r="V5">
        <v>2</v>
      </c>
      <c r="W5" s="8">
        <f>STDEV(B8:B10)</f>
        <v>3.6527826417524092</v>
      </c>
      <c r="X5" s="8">
        <f t="shared" ref="X5:AA5" si="3">STDEV(C8:C10)</f>
        <v>5.5472198199652683</v>
      </c>
      <c r="Y5" s="8">
        <f t="shared" si="3"/>
        <v>12.956885400003056</v>
      </c>
      <c r="Z5" s="8">
        <f t="shared" si="3"/>
        <v>12.437286765140389</v>
      </c>
      <c r="AA5" s="8">
        <f t="shared" si="3"/>
        <v>220.56403456823841</v>
      </c>
    </row>
    <row r="6" spans="1:27" x14ac:dyDescent="0.25">
      <c r="A6" s="1" t="s">
        <v>18</v>
      </c>
      <c r="B6" s="9">
        <v>74.945106445004058</v>
      </c>
      <c r="C6" s="9">
        <v>99.530583623532806</v>
      </c>
      <c r="D6" s="9">
        <v>98.672971070591373</v>
      </c>
      <c r="E6" s="9">
        <v>133.17918893789474</v>
      </c>
      <c r="F6" s="2">
        <v>2134.792941085353</v>
      </c>
      <c r="K6" t="s">
        <v>19</v>
      </c>
      <c r="L6">
        <v>8</v>
      </c>
      <c r="N6" s="8">
        <f>AVERAGE(B11:B13)</f>
        <v>26.24258460518281</v>
      </c>
      <c r="O6" s="8">
        <f t="shared" ref="O6:R6" si="4">AVERAGE(C11:C13)</f>
        <v>33.486765615878397</v>
      </c>
      <c r="P6" s="8">
        <f t="shared" si="4"/>
        <v>42.036757376753805</v>
      </c>
      <c r="Q6" s="8">
        <f t="shared" si="4"/>
        <v>26.731513098013021</v>
      </c>
      <c r="R6" s="8">
        <f t="shared" si="4"/>
        <v>936.04907117356561</v>
      </c>
      <c r="S6" s="10">
        <v>9.8440208333334667</v>
      </c>
      <c r="U6" t="s">
        <v>19</v>
      </c>
      <c r="V6">
        <v>8</v>
      </c>
      <c r="W6" s="8">
        <f>STDEV(B11:B13)</f>
        <v>0.37366449973225518</v>
      </c>
      <c r="X6" s="8">
        <f t="shared" ref="X6:AA6" si="5">STDEV(C11:C13)</f>
        <v>0.56339788708472915</v>
      </c>
      <c r="Y6" s="8">
        <f t="shared" si="5"/>
        <v>1.7474536453848812</v>
      </c>
      <c r="Z6" s="8">
        <f t="shared" si="5"/>
        <v>0.66183342349538499</v>
      </c>
      <c r="AA6" s="8">
        <f t="shared" si="5"/>
        <v>7.9466468336970353</v>
      </c>
    </row>
    <row r="7" spans="1:27" x14ac:dyDescent="0.25">
      <c r="A7" s="1" t="s">
        <v>20</v>
      </c>
      <c r="B7" s="9">
        <v>73.554623299859344</v>
      </c>
      <c r="C7" s="9">
        <v>96.656080991257284</v>
      </c>
      <c r="D7" s="9">
        <v>96.551388869025629</v>
      </c>
      <c r="E7" s="9">
        <v>120.25088062140355</v>
      </c>
      <c r="F7" s="2">
        <v>2044.2051525722477</v>
      </c>
      <c r="K7" t="s">
        <v>21</v>
      </c>
      <c r="L7">
        <v>8</v>
      </c>
      <c r="N7" s="8">
        <f>AVERAGE(B14:B16)</f>
        <v>29.241240526815755</v>
      </c>
      <c r="O7" s="8">
        <f t="shared" ref="O7:R7" si="6">AVERAGE(C14:C16)</f>
        <v>37.279421293179581</v>
      </c>
      <c r="P7" s="8">
        <f t="shared" si="6"/>
        <v>45.946125046182516</v>
      </c>
      <c r="Q7" s="8">
        <f t="shared" si="6"/>
        <v>30.628481158659895</v>
      </c>
      <c r="R7" s="8">
        <f t="shared" si="6"/>
        <v>967.98929012339886</v>
      </c>
      <c r="S7" s="10">
        <v>9.6088541666665694</v>
      </c>
      <c r="U7" t="s">
        <v>21</v>
      </c>
      <c r="V7">
        <v>8</v>
      </c>
      <c r="W7" s="8">
        <f>STDEV(B14:B16)</f>
        <v>0.22418846927778469</v>
      </c>
      <c r="X7" s="8">
        <f t="shared" ref="X7:AA7" si="7">STDEV(C14:C16)</f>
        <v>0.34130195602226465</v>
      </c>
      <c r="Y7" s="8">
        <f t="shared" si="7"/>
        <v>0.87851671804054021</v>
      </c>
      <c r="Z7" s="8">
        <f t="shared" si="7"/>
        <v>0.27078456246974802</v>
      </c>
      <c r="AA7" s="8">
        <f t="shared" si="7"/>
        <v>11.3606417018585</v>
      </c>
    </row>
    <row r="8" spans="1:27" x14ac:dyDescent="0.25">
      <c r="A8" s="1" t="s">
        <v>22</v>
      </c>
      <c r="B8" s="9">
        <v>70.05535760711021</v>
      </c>
      <c r="C8" s="9">
        <v>86.44603096543355</v>
      </c>
      <c r="D8" s="9">
        <v>90.039119714108011</v>
      </c>
      <c r="E8" s="9">
        <v>51.300291080645891</v>
      </c>
      <c r="F8" s="2">
        <v>2022.0066857510362</v>
      </c>
      <c r="K8" t="s">
        <v>23</v>
      </c>
      <c r="L8">
        <v>8</v>
      </c>
      <c r="M8">
        <v>0</v>
      </c>
      <c r="N8" s="8">
        <f>AVERAGE(B17:B19)</f>
        <v>29.591713749792415</v>
      </c>
      <c r="O8" s="8">
        <f t="shared" ref="O8:R8" si="8">AVERAGE(C17:C19)</f>
        <v>37.760845241005306</v>
      </c>
      <c r="P8" s="8">
        <f t="shared" si="8"/>
        <v>47.173665230771981</v>
      </c>
      <c r="Q8" s="8">
        <f t="shared" si="8"/>
        <v>30.504915943373565</v>
      </c>
      <c r="R8" s="8">
        <f t="shared" si="8"/>
        <v>1017.847986955589</v>
      </c>
      <c r="S8" s="10">
        <v>10.38437499999989</v>
      </c>
      <c r="T8">
        <v>0.27</v>
      </c>
      <c r="U8" t="s">
        <v>23</v>
      </c>
      <c r="V8">
        <v>8</v>
      </c>
      <c r="W8" s="8">
        <f>STDEV(B17:B19)</f>
        <v>0.21775551208804286</v>
      </c>
      <c r="X8" s="8">
        <f t="shared" ref="X8:AA8" si="9">STDEV(C17:C19)</f>
        <v>0.27672356378742441</v>
      </c>
      <c r="Y8" s="8">
        <f t="shared" si="9"/>
        <v>1.0470238028394834</v>
      </c>
      <c r="Z8" s="8">
        <f t="shared" si="9"/>
        <v>1.34352186434502</v>
      </c>
      <c r="AA8" s="8">
        <f t="shared" si="9"/>
        <v>6.171938830799502</v>
      </c>
    </row>
    <row r="9" spans="1:27" x14ac:dyDescent="0.25">
      <c r="A9" s="1" t="s">
        <v>24</v>
      </c>
      <c r="B9" s="9">
        <v>75.529809491458167</v>
      </c>
      <c r="C9" s="9">
        <v>93.812242062346883</v>
      </c>
      <c r="D9" s="9">
        <v>104.48727783688582</v>
      </c>
      <c r="E9" s="9">
        <v>55.918980955874943</v>
      </c>
      <c r="F9" s="2">
        <v>2462.7875038046254</v>
      </c>
      <c r="K9" t="s">
        <v>25</v>
      </c>
      <c r="L9">
        <v>0.1</v>
      </c>
      <c r="M9">
        <v>0.1</v>
      </c>
      <c r="N9" s="8">
        <f>AVERAGE(B20:B24)</f>
        <v>21.263497000747424</v>
      </c>
      <c r="O9" s="8">
        <f t="shared" ref="O9:R9" si="10">AVERAGE(C20:C24)</f>
        <v>27.441334861568674</v>
      </c>
      <c r="P9" s="8">
        <f t="shared" si="10"/>
        <v>40.658360203526513</v>
      </c>
      <c r="Q9" s="8">
        <f t="shared" si="10"/>
        <v>17.808067954621787</v>
      </c>
      <c r="R9" s="8">
        <f t="shared" si="10"/>
        <v>1010.6508654481697</v>
      </c>
      <c r="S9" s="10">
        <v>6.1956521738970594</v>
      </c>
      <c r="T9">
        <v>0.27</v>
      </c>
      <c r="U9" t="s">
        <v>25</v>
      </c>
      <c r="V9">
        <v>0.1</v>
      </c>
      <c r="W9" s="8">
        <f>STDEV(B20:B24)</f>
        <v>0.57452488291866433</v>
      </c>
      <c r="X9" s="8">
        <f t="shared" ref="X9:AA9" si="11">STDEV(C20:C24)</f>
        <v>0.63796584648885779</v>
      </c>
      <c r="Y9" s="8">
        <f t="shared" si="11"/>
        <v>0.40959176861161101</v>
      </c>
      <c r="Z9" s="8">
        <f t="shared" si="11"/>
        <v>0.43466332064506946</v>
      </c>
      <c r="AA9" s="8">
        <f t="shared" si="11"/>
        <v>32.181006746350377</v>
      </c>
    </row>
    <row r="10" spans="1:27" x14ac:dyDescent="0.25">
      <c r="A10" s="1" t="s">
        <v>26</v>
      </c>
      <c r="B10" s="9">
        <v>76.982004214260726</v>
      </c>
      <c r="C10" s="9">
        <v>97.313782903924292</v>
      </c>
      <c r="D10" s="9">
        <v>115.89330030369169</v>
      </c>
      <c r="E10" s="9">
        <v>74.777042191723268</v>
      </c>
      <c r="F10" s="2">
        <v>2257.5523863310709</v>
      </c>
      <c r="K10" t="s">
        <v>27</v>
      </c>
      <c r="L10">
        <v>0.1</v>
      </c>
      <c r="M10">
        <v>0.2</v>
      </c>
      <c r="N10" s="8">
        <f>AVERAGE(B25:B29)</f>
        <v>19.584942175314705</v>
      </c>
      <c r="O10" s="8">
        <f t="shared" ref="O10:R10" si="12">AVERAGE(C25:C29)</f>
        <v>25.606127080940944</v>
      </c>
      <c r="P10" s="8">
        <f t="shared" si="12"/>
        <v>40.156721665525595</v>
      </c>
      <c r="Q10" s="8">
        <f t="shared" si="12"/>
        <v>16.728880888455482</v>
      </c>
      <c r="R10" s="8">
        <f t="shared" si="12"/>
        <v>972.53540665019261</v>
      </c>
      <c r="S10" s="10">
        <v>1.8498023715629586</v>
      </c>
      <c r="T10">
        <v>0.27</v>
      </c>
      <c r="U10" t="s">
        <v>27</v>
      </c>
      <c r="V10">
        <v>0.1</v>
      </c>
      <c r="W10" s="8">
        <f>STDEV(B25:B29)</f>
        <v>0.45887162679473192</v>
      </c>
      <c r="X10" s="8">
        <f t="shared" ref="X10:AA10" si="13">STDEV(C25:C29)</f>
        <v>0.50554889624621713</v>
      </c>
      <c r="Y10" s="8">
        <f t="shared" si="13"/>
        <v>1.1405645465650491</v>
      </c>
      <c r="Z10" s="8">
        <f t="shared" si="13"/>
        <v>0.34215258155799455</v>
      </c>
      <c r="AA10" s="8">
        <f t="shared" si="13"/>
        <v>56.923346886362062</v>
      </c>
    </row>
    <row r="11" spans="1:27" x14ac:dyDescent="0.25">
      <c r="A11" s="1" t="s">
        <v>28</v>
      </c>
      <c r="B11" s="9">
        <v>26.233146676279901</v>
      </c>
      <c r="C11" s="9">
        <v>33.551557817947668</v>
      </c>
      <c r="D11" s="9">
        <v>42.874429318345022</v>
      </c>
      <c r="E11" s="9">
        <v>26.536102113721036</v>
      </c>
      <c r="F11" s="2">
        <v>928.54127690622101</v>
      </c>
      <c r="K11" t="s">
        <v>29</v>
      </c>
      <c r="L11">
        <v>0.1</v>
      </c>
      <c r="M11">
        <v>0.3</v>
      </c>
      <c r="N11" s="8">
        <f>AVERAGE(B30:B34)</f>
        <v>17.297885260709304</v>
      </c>
      <c r="O11" s="8">
        <f t="shared" ref="O11:R11" si="14">AVERAGE(C30:C34)</f>
        <v>23.070224964875045</v>
      </c>
      <c r="P11" s="8">
        <f t="shared" si="14"/>
        <v>37.955705013502204</v>
      </c>
      <c r="Q11" s="8">
        <f t="shared" si="14"/>
        <v>16.010186716314536</v>
      </c>
      <c r="R11" s="8">
        <f t="shared" si="14"/>
        <v>948.32256617563803</v>
      </c>
      <c r="S11" s="10">
        <v>3.6363636363567764</v>
      </c>
      <c r="T11">
        <v>0.27</v>
      </c>
      <c r="U11" t="s">
        <v>29</v>
      </c>
      <c r="V11">
        <v>0.1</v>
      </c>
      <c r="W11" s="8">
        <f>STDEV(B30:B34)</f>
        <v>0.29409529075586366</v>
      </c>
      <c r="X11" s="8">
        <f t="shared" ref="X11:AA11" si="15">STDEV(C30:C34)</f>
        <v>0.27714388591565253</v>
      </c>
      <c r="Y11" s="8">
        <f t="shared" si="15"/>
        <v>0.55184970630205488</v>
      </c>
      <c r="Z11" s="8">
        <f t="shared" si="15"/>
        <v>0.40659670217261645</v>
      </c>
      <c r="AA11" s="8">
        <f t="shared" si="15"/>
        <v>26.394182844844742</v>
      </c>
    </row>
    <row r="12" spans="1:27" x14ac:dyDescent="0.25">
      <c r="A12" s="1" t="s">
        <v>30</v>
      </c>
      <c r="B12" s="9">
        <v>25.873728473457234</v>
      </c>
      <c r="C12" s="9">
        <v>32.893772817489243</v>
      </c>
      <c r="D12" s="9">
        <v>40.028165597202644</v>
      </c>
      <c r="E12" s="9">
        <v>26.189387056965192</v>
      </c>
      <c r="F12" s="2">
        <v>935.23416487210011</v>
      </c>
      <c r="K12" t="s">
        <v>31</v>
      </c>
      <c r="L12">
        <v>0.1</v>
      </c>
      <c r="M12">
        <v>0.4</v>
      </c>
      <c r="N12" s="8">
        <f>AVERAGE(B35:B39)</f>
        <v>16.238301251324007</v>
      </c>
      <c r="O12" s="8">
        <f t="shared" ref="O12:R12" si="16">AVERAGE(C35:C39)</f>
        <v>22.035124516688349</v>
      </c>
      <c r="P12" s="8">
        <f t="shared" si="16"/>
        <v>37.011868016221854</v>
      </c>
      <c r="Q12" s="8">
        <f t="shared" si="16"/>
        <v>16.848593547372481</v>
      </c>
      <c r="R12" s="8">
        <f t="shared" si="16"/>
        <v>884.65524374484107</v>
      </c>
      <c r="S12" s="10">
        <v>0.72727272726780257</v>
      </c>
      <c r="T12">
        <v>0.27</v>
      </c>
      <c r="U12" t="s">
        <v>31</v>
      </c>
      <c r="V12">
        <v>0.1</v>
      </c>
      <c r="W12" s="8">
        <f>STDEV(B35:B39)</f>
        <v>0.25858235984891842</v>
      </c>
      <c r="X12" s="8">
        <f t="shared" ref="X12:AA12" si="17">STDEV(C35:C39)</f>
        <v>0.50502412873776958</v>
      </c>
      <c r="Y12" s="8">
        <f t="shared" si="17"/>
        <v>1.0868123382162136</v>
      </c>
      <c r="Z12" s="8">
        <f t="shared" si="17"/>
        <v>0.84271031014062148</v>
      </c>
      <c r="AA12" s="8">
        <f t="shared" si="17"/>
        <v>44.022825764382119</v>
      </c>
    </row>
    <row r="13" spans="1:27" x14ac:dyDescent="0.25">
      <c r="A13" s="1" t="s">
        <v>32</v>
      </c>
      <c r="B13" s="9">
        <v>26.620878665811286</v>
      </c>
      <c r="C13" s="9">
        <v>34.014966212198289</v>
      </c>
      <c r="D13" s="9">
        <v>43.20767721471374</v>
      </c>
      <c r="E13" s="9">
        <v>27.469050123352826</v>
      </c>
      <c r="F13" s="2">
        <v>944.37177174237581</v>
      </c>
      <c r="K13" t="s">
        <v>33</v>
      </c>
      <c r="L13">
        <v>0.1</v>
      </c>
      <c r="M13">
        <v>0.5</v>
      </c>
      <c r="N13" s="8">
        <f>AVERAGE(B40:B44)</f>
        <v>14.652823315603712</v>
      </c>
      <c r="O13" s="8">
        <f t="shared" ref="O13:R13" si="18">AVERAGE(C40:C44)</f>
        <v>19.966082042141885</v>
      </c>
      <c r="P13" s="8">
        <f t="shared" si="18"/>
        <v>33.912849976913058</v>
      </c>
      <c r="Q13" s="8">
        <f t="shared" si="18"/>
        <v>16.062384414165646</v>
      </c>
      <c r="R13" s="8">
        <f t="shared" si="18"/>
        <v>870.15743377911235</v>
      </c>
      <c r="S13" s="10">
        <v>3.4090909090878085</v>
      </c>
      <c r="T13">
        <v>0.27</v>
      </c>
      <c r="U13" t="s">
        <v>33</v>
      </c>
      <c r="V13">
        <v>0.1</v>
      </c>
      <c r="W13" s="8">
        <f>STDEV(B40:B44)</f>
        <v>0.42028319163144939</v>
      </c>
      <c r="X13" s="8">
        <f t="shared" ref="X13:AA13" si="19">STDEV(C40:C44)</f>
        <v>0.56536656591056134</v>
      </c>
      <c r="Y13" s="8">
        <f t="shared" si="19"/>
        <v>1.1450590046341764</v>
      </c>
      <c r="Z13" s="8">
        <f t="shared" si="19"/>
        <v>0.20545535339168752</v>
      </c>
      <c r="AA13" s="8">
        <f t="shared" si="19"/>
        <v>16.150839392784878</v>
      </c>
    </row>
    <row r="14" spans="1:27" x14ac:dyDescent="0.25">
      <c r="A14" s="1" t="s">
        <v>34</v>
      </c>
      <c r="B14" s="9">
        <v>29.020264567875344</v>
      </c>
      <c r="C14" s="9">
        <v>36.992258954766264</v>
      </c>
      <c r="D14" s="9">
        <v>45.553607514977422</v>
      </c>
      <c r="E14" s="9">
        <v>30.606143540925423</v>
      </c>
      <c r="F14" s="2">
        <v>980.5523556436915</v>
      </c>
      <c r="K14" t="s">
        <v>35</v>
      </c>
      <c r="L14">
        <v>0.1</v>
      </c>
      <c r="M14">
        <v>0.6</v>
      </c>
      <c r="N14" s="8">
        <f>AVERAGE(B45:B49)</f>
        <v>13.501261603055749</v>
      </c>
      <c r="O14" s="8">
        <f t="shared" ref="O14:R14" si="20">AVERAGE(C45:C49)</f>
        <v>18.677035038112145</v>
      </c>
      <c r="P14" s="8">
        <f t="shared" si="20"/>
        <v>31.762023136531042</v>
      </c>
      <c r="Q14" s="8">
        <f t="shared" si="20"/>
        <v>15.765239200013747</v>
      </c>
      <c r="R14" s="8">
        <f t="shared" si="20"/>
        <v>832.25649755692461</v>
      </c>
      <c r="S14" s="10">
        <v>0.40909090909480028</v>
      </c>
      <c r="T14">
        <v>0.27</v>
      </c>
      <c r="U14" t="s">
        <v>35</v>
      </c>
      <c r="V14">
        <v>0.1</v>
      </c>
      <c r="W14" s="8">
        <f>STDEV(B45:B49)</f>
        <v>0.59121111423724992</v>
      </c>
      <c r="X14" s="8">
        <f t="shared" ref="X14:AA14" si="21">STDEV(C45:C49)</f>
        <v>0.84785734440638139</v>
      </c>
      <c r="Y14" s="8">
        <f t="shared" si="21"/>
        <v>2.0678516474549422</v>
      </c>
      <c r="Z14" s="8">
        <f t="shared" si="21"/>
        <v>0.36372916044680625</v>
      </c>
      <c r="AA14" s="8">
        <f t="shared" si="21"/>
        <v>56.605598234982232</v>
      </c>
    </row>
    <row r="15" spans="1:27" x14ac:dyDescent="0.25">
      <c r="A15" s="1" t="s">
        <v>36</v>
      </c>
      <c r="B15" s="9">
        <v>29.468509022361591</v>
      </c>
      <c r="C15" s="9">
        <v>37.656755256449479</v>
      </c>
      <c r="D15" s="9">
        <v>46.952469680473818</v>
      </c>
      <c r="E15" s="9">
        <v>30.909742641247455</v>
      </c>
      <c r="F15" s="2">
        <v>958.43801449451917</v>
      </c>
      <c r="K15" t="s">
        <v>37</v>
      </c>
      <c r="L15">
        <v>0.1</v>
      </c>
      <c r="M15">
        <v>0.7</v>
      </c>
      <c r="N15" s="8">
        <f>AVERAGE(B50:B54)</f>
        <v>12.382355453358048</v>
      </c>
      <c r="O15" s="8">
        <f t="shared" ref="O15:R15" si="22">AVERAGE(C50:C54)</f>
        <v>16.917698707619284</v>
      </c>
      <c r="P15" s="8">
        <f t="shared" si="22"/>
        <v>27.417728356954292</v>
      </c>
      <c r="Q15" s="8">
        <f t="shared" si="22"/>
        <v>15.523791904746696</v>
      </c>
      <c r="R15" s="8">
        <f t="shared" si="22"/>
        <v>927.56993741179485</v>
      </c>
      <c r="S15" s="10">
        <v>2.590909090898208</v>
      </c>
      <c r="T15">
        <v>0.27</v>
      </c>
      <c r="U15" t="s">
        <v>37</v>
      </c>
      <c r="V15">
        <v>0.1</v>
      </c>
      <c r="W15" s="8">
        <f>STDEV(B50:B54)</f>
        <v>0.67857957743725061</v>
      </c>
      <c r="X15" s="8">
        <f t="shared" ref="X15:AA15" si="23">STDEV(C50:C54)</f>
        <v>0.97262717761629058</v>
      </c>
      <c r="Y15" s="8">
        <f t="shared" si="23"/>
        <v>2.4914799641640131</v>
      </c>
      <c r="Z15" s="8">
        <f t="shared" si="23"/>
        <v>0.61268895295122394</v>
      </c>
      <c r="AA15" s="8">
        <f t="shared" si="23"/>
        <v>127.07583399721433</v>
      </c>
    </row>
    <row r="16" spans="1:27" x14ac:dyDescent="0.25">
      <c r="A16" s="1" t="s">
        <v>38</v>
      </c>
      <c r="B16" s="9">
        <v>29.234947990210326</v>
      </c>
      <c r="C16" s="9">
        <v>37.189249668323008</v>
      </c>
      <c r="D16" s="9">
        <v>45.332297943096307</v>
      </c>
      <c r="E16" s="9">
        <v>30.369557293806803</v>
      </c>
      <c r="F16" s="2">
        <v>964.97750023198614</v>
      </c>
      <c r="K16" t="s">
        <v>39</v>
      </c>
      <c r="L16">
        <v>0.1</v>
      </c>
      <c r="M16">
        <v>0.8</v>
      </c>
      <c r="N16" s="7">
        <f>AVERAGE(B55:B59)</f>
        <v>11.856029660963944</v>
      </c>
      <c r="O16" s="7">
        <f t="shared" ref="O16:R16" si="24">AVERAGE(C55:C59)</f>
        <v>16.378134281734429</v>
      </c>
      <c r="P16" s="7">
        <f t="shared" si="24"/>
        <v>27.231179838209631</v>
      </c>
      <c r="Q16" s="7">
        <f t="shared" si="24"/>
        <v>15.365591843646666</v>
      </c>
      <c r="R16" s="7">
        <f t="shared" si="24"/>
        <v>785.54618492135546</v>
      </c>
      <c r="S16" s="10">
        <v>-0.27272727271210329</v>
      </c>
      <c r="T16">
        <v>0.27</v>
      </c>
    </row>
    <row r="17" spans="1:20" x14ac:dyDescent="0.25">
      <c r="A17" s="1" t="s">
        <v>40</v>
      </c>
      <c r="B17" s="9">
        <v>29.747453779941647</v>
      </c>
      <c r="C17" s="9">
        <v>37.936942665568047</v>
      </c>
      <c r="D17" s="9">
        <v>46.206798888910626</v>
      </c>
      <c r="E17" s="9">
        <v>32.051540675551912</v>
      </c>
      <c r="F17" s="2">
        <v>1017.7559552822491</v>
      </c>
      <c r="K17" t="s">
        <v>41</v>
      </c>
      <c r="L17">
        <v>0.1</v>
      </c>
      <c r="M17">
        <v>0.9</v>
      </c>
      <c r="N17" s="7">
        <f>AVERAGE(B60:B64)</f>
        <v>10.915142189195006</v>
      </c>
      <c r="O17" s="7">
        <f t="shared" ref="O17:R17" si="25">AVERAGE(C60:C64)</f>
        <v>15.301041206672302</v>
      </c>
      <c r="P17" s="7">
        <f t="shared" si="25"/>
        <v>27.016313695141985</v>
      </c>
      <c r="Q17" s="7">
        <f t="shared" si="25"/>
        <v>16.969331312244798</v>
      </c>
      <c r="R17" s="7">
        <f t="shared" si="25"/>
        <v>814.11656271339098</v>
      </c>
      <c r="S17" s="10">
        <v>2.4545454545510381</v>
      </c>
      <c r="T17">
        <v>0.27</v>
      </c>
    </row>
    <row r="18" spans="1:20" x14ac:dyDescent="0.25">
      <c r="A18" s="1" t="s">
        <v>42</v>
      </c>
      <c r="B18" s="9">
        <v>29.342886882554563</v>
      </c>
      <c r="C18" s="9">
        <v>37.441889180309062</v>
      </c>
      <c r="D18" s="9">
        <v>47.028499999346934</v>
      </c>
      <c r="E18" s="9">
        <v>29.626651429455922</v>
      </c>
      <c r="F18" s="2">
        <v>1024.0654269844092</v>
      </c>
      <c r="K18" t="s">
        <v>43</v>
      </c>
      <c r="L18">
        <v>0.1</v>
      </c>
      <c r="M18">
        <v>1</v>
      </c>
      <c r="N18" s="7">
        <f>AVERAGE(B65:B69)</f>
        <v>9.3083092691739857</v>
      </c>
      <c r="O18" s="7">
        <f t="shared" ref="O18:R18" si="26">AVERAGE(C65:C69)</f>
        <v>13.310399483687231</v>
      </c>
      <c r="P18" s="7">
        <f t="shared" si="26"/>
        <v>22.795718401417599</v>
      </c>
      <c r="Q18" s="7">
        <f t="shared" si="26"/>
        <v>12.424443950221898</v>
      </c>
      <c r="R18" s="7">
        <f t="shared" si="26"/>
        <v>789.31563474313702</v>
      </c>
      <c r="S18" s="10">
        <v>1.73</v>
      </c>
      <c r="T18">
        <v>0.27</v>
      </c>
    </row>
    <row r="19" spans="1:20" x14ac:dyDescent="0.25">
      <c r="A19" s="1" t="s">
        <v>44</v>
      </c>
      <c r="B19" s="9">
        <v>29.684800586881039</v>
      </c>
      <c r="C19" s="9">
        <v>37.903703877138824</v>
      </c>
      <c r="D19" s="9">
        <v>48.285696804058396</v>
      </c>
      <c r="E19" s="9">
        <v>29.836555725112859</v>
      </c>
      <c r="F19" s="2">
        <v>1011.7225786001087</v>
      </c>
      <c r="K19" t="s">
        <v>95</v>
      </c>
      <c r="L19">
        <v>0.1</v>
      </c>
      <c r="M19">
        <v>1.2</v>
      </c>
      <c r="N19" s="7">
        <f>AVERAGE(B70:B74)</f>
        <v>6.2911637499246069</v>
      </c>
      <c r="O19" s="7">
        <f t="shared" ref="O19:R19" si="27">AVERAGE(C70:C74)</f>
        <v>9.5098077606582851</v>
      </c>
      <c r="P19" s="7">
        <f t="shared" si="27"/>
        <v>17.678621273568734</v>
      </c>
      <c r="Q19" s="7">
        <f t="shared" si="27"/>
        <v>6.9807282874035952</v>
      </c>
      <c r="R19" s="7">
        <f t="shared" si="27"/>
        <v>893.56841757420113</v>
      </c>
      <c r="S19">
        <v>2.5000000000119371</v>
      </c>
      <c r="T19">
        <v>0.27</v>
      </c>
    </row>
    <row r="20" spans="1:20" x14ac:dyDescent="0.25">
      <c r="A20" s="1" t="s">
        <v>45</v>
      </c>
      <c r="B20" s="9">
        <v>20.698853559957559</v>
      </c>
      <c r="C20" s="9">
        <v>26.85899247626574</v>
      </c>
      <c r="D20" s="9">
        <v>40.660421648380918</v>
      </c>
      <c r="E20" s="9">
        <v>18.05248426447292</v>
      </c>
      <c r="F20" s="2">
        <v>1022.1633750244059</v>
      </c>
      <c r="K20" t="s">
        <v>96</v>
      </c>
      <c r="L20">
        <v>0.1</v>
      </c>
      <c r="M20">
        <v>1.3</v>
      </c>
      <c r="N20" s="7">
        <f>AVERAGE(B75:B79)</f>
        <v>6.4153324473942321</v>
      </c>
      <c r="O20" s="7">
        <f t="shared" ref="O20:R20" si="28">AVERAGE(C75:C79)</f>
        <v>10.113658430572929</v>
      </c>
      <c r="P20" s="7">
        <f t="shared" si="28"/>
        <v>18.153295501383845</v>
      </c>
      <c r="Q20" s="7">
        <f t="shared" si="28"/>
        <v>7.6240273988511351</v>
      </c>
      <c r="R20" s="7">
        <f t="shared" si="28"/>
        <v>1113.7523812412273</v>
      </c>
    </row>
    <row r="21" spans="1:20" x14ac:dyDescent="0.25">
      <c r="A21" s="1" t="s">
        <v>46</v>
      </c>
      <c r="B21" s="9">
        <v>21.469145576869991</v>
      </c>
      <c r="C21" s="9">
        <v>27.649143967234217</v>
      </c>
      <c r="D21" s="9">
        <v>40.608069946018823</v>
      </c>
      <c r="E21" s="9">
        <v>18.000310546738898</v>
      </c>
      <c r="F21" s="2">
        <v>1044.9133851819286</v>
      </c>
      <c r="K21" t="s">
        <v>97</v>
      </c>
      <c r="L21">
        <v>0.1</v>
      </c>
      <c r="M21">
        <v>1.4</v>
      </c>
      <c r="N21" s="7">
        <f>AVERAGE(B80:B84)</f>
        <v>6.4234981669361968</v>
      </c>
      <c r="O21" s="7">
        <f t="shared" ref="O21:R21" si="29">AVERAGE(C80:C84)</f>
        <v>9.3015337914331369</v>
      </c>
      <c r="P21" s="7">
        <f t="shared" si="29"/>
        <v>16.458744553359132</v>
      </c>
      <c r="Q21" s="7">
        <f t="shared" si="29"/>
        <v>7.5958502706444593</v>
      </c>
      <c r="R21" s="7">
        <f t="shared" si="29"/>
        <v>920.81154958054833</v>
      </c>
    </row>
    <row r="22" spans="1:20" x14ac:dyDescent="0.25">
      <c r="A22" s="1" t="s">
        <v>47</v>
      </c>
      <c r="B22" s="9">
        <v>21.92717539760595</v>
      </c>
      <c r="C22" s="9">
        <v>28.15425636649503</v>
      </c>
      <c r="D22" s="9">
        <v>40.930602102974333</v>
      </c>
      <c r="E22" s="9">
        <v>17.640022231822236</v>
      </c>
      <c r="F22" s="2">
        <v>958.20996521902532</v>
      </c>
      <c r="K22" t="s">
        <v>98</v>
      </c>
      <c r="L22">
        <v>0.1</v>
      </c>
      <c r="M22">
        <v>1.5</v>
      </c>
      <c r="N22" s="7">
        <f>AVERAGE(B85:B89)</f>
        <v>6.5181658436568668</v>
      </c>
      <c r="O22" s="7">
        <f t="shared" ref="O22:R22" si="30">AVERAGE(C85:C89)</f>
        <v>9.9948180336229591</v>
      </c>
      <c r="P22" s="7">
        <f t="shared" si="30"/>
        <v>18.672291365144684</v>
      </c>
      <c r="Q22" s="7">
        <f t="shared" si="30"/>
        <v>7.1472650685647228</v>
      </c>
      <c r="R22" s="7">
        <f t="shared" si="30"/>
        <v>1004.1894630773797</v>
      </c>
    </row>
    <row r="23" spans="1:20" x14ac:dyDescent="0.25">
      <c r="A23" s="1" t="s">
        <v>48</v>
      </c>
      <c r="B23" s="9">
        <v>20.625193934530294</v>
      </c>
      <c r="C23" s="9">
        <v>26.688966658564553</v>
      </c>
      <c r="D23" s="9">
        <v>40.012817473558968</v>
      </c>
      <c r="E23" s="9">
        <v>17.128455772938448</v>
      </c>
      <c r="F23" s="2">
        <v>1019.6294058880362</v>
      </c>
      <c r="K23" t="s">
        <v>99</v>
      </c>
      <c r="L23">
        <v>0.1</v>
      </c>
      <c r="M23">
        <v>1.6</v>
      </c>
      <c r="N23" s="7">
        <f>AVERAGE(B90:B94)</f>
        <v>6.4750999452477682</v>
      </c>
      <c r="O23" s="7">
        <f t="shared" ref="O23:R23" si="31">AVERAGE(C90:C94)</f>
        <v>9.7166055047706124</v>
      </c>
      <c r="P23" s="7">
        <f t="shared" si="31"/>
        <v>17.993780786846607</v>
      </c>
      <c r="Q23" s="7">
        <f t="shared" si="31"/>
        <v>6.8487520421179466</v>
      </c>
      <c r="R23" s="7">
        <f t="shared" si="31"/>
        <v>897.6112243987551</v>
      </c>
    </row>
    <row r="24" spans="1:20" x14ac:dyDescent="0.25">
      <c r="A24" s="1" t="s">
        <v>49</v>
      </c>
      <c r="B24" s="9">
        <v>21.597116534773342</v>
      </c>
      <c r="C24" s="9">
        <v>27.855314839283835</v>
      </c>
      <c r="D24" s="9">
        <v>41.079889846699523</v>
      </c>
      <c r="E24" s="9">
        <v>18.21906695713643</v>
      </c>
      <c r="F24" s="2">
        <v>1008.3381959274524</v>
      </c>
      <c r="K24" t="s">
        <v>100</v>
      </c>
      <c r="L24">
        <v>0.1</v>
      </c>
      <c r="M24">
        <v>1.7</v>
      </c>
      <c r="N24" s="7">
        <f>AVERAGE(B95:B99)</f>
        <v>6.4457286896003465</v>
      </c>
      <c r="O24" s="7">
        <f t="shared" ref="O24:R24" si="32">AVERAGE(C95:C99)</f>
        <v>9.4123582523703426</v>
      </c>
      <c r="P24" s="7">
        <f t="shared" si="32"/>
        <v>16.771794234121142</v>
      </c>
      <c r="Q24" s="7">
        <f t="shared" si="32"/>
        <v>6.9371173237199244</v>
      </c>
      <c r="R24" s="7">
        <f t="shared" si="32"/>
        <v>971.6072861099085</v>
      </c>
    </row>
    <row r="25" spans="1:20" x14ac:dyDescent="0.25">
      <c r="A25" s="1" t="s">
        <v>50</v>
      </c>
      <c r="B25" s="9">
        <v>19.367131519094507</v>
      </c>
      <c r="C25" s="9">
        <v>25.195960691154383</v>
      </c>
      <c r="D25" s="9">
        <v>38.491844733659939</v>
      </c>
      <c r="E25" s="9">
        <v>16.272763373297678</v>
      </c>
      <c r="F25" s="2">
        <v>1004.7861907377946</v>
      </c>
      <c r="K25" t="s">
        <v>143</v>
      </c>
      <c r="L25">
        <v>0.1</v>
      </c>
      <c r="M25">
        <v>1.8</v>
      </c>
      <c r="N25" s="7">
        <f>AVERAGE(B100:B104)</f>
        <v>6.3207314957181406</v>
      </c>
      <c r="O25" s="7">
        <f t="shared" ref="O25:R25" si="33">AVERAGE(C100:C104)</f>
        <v>9.2760163706899732</v>
      </c>
      <c r="P25" s="7">
        <f t="shared" si="33"/>
        <v>16.443382331992041</v>
      </c>
      <c r="Q25" s="7">
        <f t="shared" si="33"/>
        <v>6.8960181113162502</v>
      </c>
      <c r="R25" s="7">
        <f t="shared" si="33"/>
        <v>990.30661614253859</v>
      </c>
    </row>
    <row r="26" spans="1:20" x14ac:dyDescent="0.25">
      <c r="A26" s="1" t="s">
        <v>51</v>
      </c>
      <c r="B26" s="9">
        <v>20.381663456190644</v>
      </c>
      <c r="C26" s="9">
        <v>26.463208170959145</v>
      </c>
      <c r="D26" s="9">
        <v>40.706740856989022</v>
      </c>
      <c r="E26" s="9">
        <v>17.177276819424815</v>
      </c>
      <c r="F26" s="2">
        <v>1037.4105101552343</v>
      </c>
      <c r="K26" t="s">
        <v>142</v>
      </c>
      <c r="L26">
        <v>12</v>
      </c>
      <c r="M26">
        <v>13.8</v>
      </c>
      <c r="N26" s="7">
        <f>AVERAGE(B105:B109)</f>
        <v>4.4012208203133856</v>
      </c>
      <c r="O26" s="7">
        <f t="shared" ref="O26:R26" si="34">AVERAGE(C105:C109)</f>
        <v>6.0304341665207213</v>
      </c>
      <c r="P26" s="7">
        <f t="shared" si="34"/>
        <v>9.1112103679277876</v>
      </c>
      <c r="Q26" s="7">
        <f t="shared" si="34"/>
        <v>4.9787979231034898</v>
      </c>
      <c r="R26" s="7">
        <f t="shared" si="34"/>
        <v>2409.5702431474615</v>
      </c>
    </row>
    <row r="27" spans="1:20" x14ac:dyDescent="0.25">
      <c r="A27" s="1" t="s">
        <v>52</v>
      </c>
      <c r="B27" s="9">
        <v>19.569694927799279</v>
      </c>
      <c r="C27" s="9">
        <v>25.589442120413839</v>
      </c>
      <c r="D27" s="9">
        <v>39.999744981020044</v>
      </c>
      <c r="E27" s="9">
        <v>16.870212287930041</v>
      </c>
      <c r="F27" s="2">
        <v>960.67606352138694</v>
      </c>
    </row>
    <row r="28" spans="1:20" x14ac:dyDescent="0.25">
      <c r="A28" s="1" t="s">
        <v>53</v>
      </c>
      <c r="B28" s="9">
        <v>19.324970475581452</v>
      </c>
      <c r="C28" s="9">
        <v>25.506483162922528</v>
      </c>
      <c r="D28" s="9">
        <v>41.597558298983678</v>
      </c>
      <c r="E28" s="9">
        <v>16.539049353865689</v>
      </c>
      <c r="F28" s="2">
        <v>974.26620621109259</v>
      </c>
    </row>
    <row r="29" spans="1:20" x14ac:dyDescent="0.25">
      <c r="A29" s="1" t="s">
        <v>54</v>
      </c>
      <c r="B29" s="9">
        <v>19.281250497907649</v>
      </c>
      <c r="C29" s="9">
        <v>25.275541259254815</v>
      </c>
      <c r="D29" s="9">
        <v>39.987719456975285</v>
      </c>
      <c r="E29" s="9">
        <v>16.785102607759175</v>
      </c>
      <c r="F29" s="2">
        <v>885.53806262545436</v>
      </c>
    </row>
    <row r="30" spans="1:20" x14ac:dyDescent="0.25">
      <c r="A30" s="1" t="s">
        <v>55</v>
      </c>
      <c r="B30" s="9">
        <v>16.878450039891167</v>
      </c>
      <c r="C30" s="9">
        <v>22.727900516620338</v>
      </c>
      <c r="D30" s="9">
        <v>38.047163375094051</v>
      </c>
      <c r="E30" s="9">
        <v>15.458903786277466</v>
      </c>
      <c r="F30" s="2">
        <v>917.83800426034259</v>
      </c>
    </row>
    <row r="31" spans="1:20" x14ac:dyDescent="0.25">
      <c r="A31" s="1" t="s">
        <v>56</v>
      </c>
      <c r="B31" s="9">
        <v>17.573776323668508</v>
      </c>
      <c r="C31" s="9">
        <v>23.411041366870144</v>
      </c>
      <c r="D31" s="9">
        <v>38.422946371921078</v>
      </c>
      <c r="E31" s="9">
        <v>15.730842831788271</v>
      </c>
      <c r="F31" s="2">
        <v>946.66166417905322</v>
      </c>
    </row>
    <row r="32" spans="1:20" x14ac:dyDescent="0.25">
      <c r="A32" s="1" t="s">
        <v>57</v>
      </c>
      <c r="B32" s="9">
        <v>17.574103228077277</v>
      </c>
      <c r="C32" s="9">
        <v>23.292672187469677</v>
      </c>
      <c r="D32" s="9">
        <v>37.341764025552784</v>
      </c>
      <c r="E32" s="9">
        <v>16.279276665389798</v>
      </c>
      <c r="F32" s="2">
        <v>956.83595480357781</v>
      </c>
    </row>
    <row r="33" spans="1:6" x14ac:dyDescent="0.25">
      <c r="A33" s="1" t="s">
        <v>58</v>
      </c>
      <c r="B33" s="9">
        <v>17.297989464215679</v>
      </c>
      <c r="C33" s="9">
        <v>22.961032012926495</v>
      </c>
      <c r="D33" s="9">
        <v>37.429690416053603</v>
      </c>
      <c r="E33" s="9">
        <v>16.447904841243197</v>
      </c>
      <c r="F33" s="2">
        <v>932.72666148825635</v>
      </c>
    </row>
    <row r="34" spans="1:6" x14ac:dyDescent="0.25">
      <c r="A34" s="1" t="s">
        <v>59</v>
      </c>
      <c r="B34" s="9">
        <v>17.165107247693896</v>
      </c>
      <c r="C34" s="9">
        <v>22.958478740488562</v>
      </c>
      <c r="D34" s="9">
        <v>38.536960878889516</v>
      </c>
      <c r="E34" s="9">
        <v>16.134005456873947</v>
      </c>
      <c r="F34" s="2">
        <v>987.55054614695973</v>
      </c>
    </row>
    <row r="35" spans="1:6" x14ac:dyDescent="0.25">
      <c r="A35" s="1" t="s">
        <v>60</v>
      </c>
      <c r="B35" s="9">
        <v>16.037878572683262</v>
      </c>
      <c r="C35" s="9">
        <v>21.768806299175996</v>
      </c>
      <c r="D35" s="9">
        <v>36.482557756682709</v>
      </c>
      <c r="E35" s="9">
        <v>16.060578313686463</v>
      </c>
      <c r="F35" s="2">
        <v>873.60471642660332</v>
      </c>
    </row>
    <row r="36" spans="1:6" x14ac:dyDescent="0.25">
      <c r="A36" s="1" t="s">
        <v>61</v>
      </c>
      <c r="B36" s="9">
        <v>16.087359291359991</v>
      </c>
      <c r="C36" s="9">
        <v>21.740325034357106</v>
      </c>
      <c r="D36" s="9">
        <v>36.701561755529845</v>
      </c>
      <c r="E36" s="9">
        <v>16.672322857194768</v>
      </c>
      <c r="F36" s="2">
        <v>962.85032643758962</v>
      </c>
    </row>
    <row r="37" spans="1:6" x14ac:dyDescent="0.25">
      <c r="A37" s="1" t="s">
        <v>62</v>
      </c>
      <c r="B37" s="9">
        <v>16.496934250894828</v>
      </c>
      <c r="C37" s="9">
        <v>22.572087341470695</v>
      </c>
      <c r="D37" s="9">
        <v>38.757909832412814</v>
      </c>
      <c r="E37" s="9">
        <v>16.911818534438549</v>
      </c>
      <c r="F37" s="2">
        <v>862.97076503650828</v>
      </c>
    </row>
    <row r="38" spans="1:6" x14ac:dyDescent="0.25">
      <c r="A38" s="1" t="s">
        <v>63</v>
      </c>
      <c r="B38" s="9">
        <v>16.02648495003972</v>
      </c>
      <c r="C38" s="9">
        <v>21.51159736570483</v>
      </c>
      <c r="D38" s="9">
        <v>35.892052234716246</v>
      </c>
      <c r="E38" s="9">
        <v>16.356083587785463</v>
      </c>
      <c r="F38" s="2">
        <v>864.36710423112663</v>
      </c>
    </row>
    <row r="39" spans="1:6" x14ac:dyDescent="0.25">
      <c r="A39" s="1" t="s">
        <v>64</v>
      </c>
      <c r="B39" s="9">
        <v>16.542849191642237</v>
      </c>
      <c r="C39" s="9">
        <v>22.582806542733106</v>
      </c>
      <c r="D39" s="9">
        <v>37.225258501767669</v>
      </c>
      <c r="E39" s="9">
        <v>18.24216444375714</v>
      </c>
      <c r="F39" s="2">
        <v>859.48330659237695</v>
      </c>
    </row>
    <row r="40" spans="1:6" x14ac:dyDescent="0.25">
      <c r="A40" s="1" t="s">
        <v>65</v>
      </c>
      <c r="B40" s="9">
        <v>14.534652967536198</v>
      </c>
      <c r="C40" s="9">
        <v>19.656473485125861</v>
      </c>
      <c r="D40" s="9">
        <v>32.795901450384164</v>
      </c>
      <c r="E40" s="9">
        <v>15.930250076412385</v>
      </c>
      <c r="F40" s="2">
        <v>879.1689311144238</v>
      </c>
    </row>
    <row r="41" spans="1:6" x14ac:dyDescent="0.25">
      <c r="A41" s="1" t="s">
        <v>66</v>
      </c>
      <c r="B41" s="9">
        <v>14.024719740039696</v>
      </c>
      <c r="C41" s="9">
        <v>19.165863292332347</v>
      </c>
      <c r="D41" s="9">
        <v>32.671609184347339</v>
      </c>
      <c r="E41" s="9">
        <v>15.801815477155541</v>
      </c>
      <c r="F41" s="2">
        <v>878.22366003818752</v>
      </c>
    </row>
    <row r="42" spans="1:6" x14ac:dyDescent="0.25">
      <c r="A42" s="1" t="s">
        <v>67</v>
      </c>
      <c r="B42" s="9">
        <v>15.168646044939155</v>
      </c>
      <c r="C42" s="9">
        <v>20.621968191568698</v>
      </c>
      <c r="D42" s="9">
        <v>35.130697536539209</v>
      </c>
      <c r="E42" s="9">
        <v>16.224709637870806</v>
      </c>
      <c r="F42" s="2">
        <v>886.86328571692536</v>
      </c>
    </row>
    <row r="43" spans="1:6" x14ac:dyDescent="0.25">
      <c r="A43" s="1" t="s">
        <v>68</v>
      </c>
      <c r="B43" s="9">
        <v>14.715863918272206</v>
      </c>
      <c r="C43" s="9">
        <v>20.125480507238336</v>
      </c>
      <c r="D43" s="9">
        <v>34.081121965351365</v>
      </c>
      <c r="E43" s="9">
        <v>16.053869249495861</v>
      </c>
      <c r="F43" s="2">
        <v>848.39856859215888</v>
      </c>
    </row>
    <row r="44" spans="1:6" x14ac:dyDescent="0.25">
      <c r="A44" s="1" t="s">
        <v>69</v>
      </c>
      <c r="B44" s="9">
        <v>14.8202339072313</v>
      </c>
      <c r="C44" s="9">
        <v>20.260624734444178</v>
      </c>
      <c r="D44" s="9">
        <v>34.884919747943229</v>
      </c>
      <c r="E44" s="9">
        <v>16.301277629893637</v>
      </c>
      <c r="F44" s="2">
        <v>858.13272343386654</v>
      </c>
    </row>
    <row r="45" spans="1:6" x14ac:dyDescent="0.25">
      <c r="A45" s="1" t="s">
        <v>70</v>
      </c>
      <c r="B45" s="9">
        <v>12.694139584022569</v>
      </c>
      <c r="C45" s="9">
        <v>17.607713008095143</v>
      </c>
      <c r="D45" s="9">
        <v>29.657202735907344</v>
      </c>
      <c r="E45" s="9">
        <v>15.262758997254615</v>
      </c>
      <c r="F45" s="2">
        <v>905.75161839213968</v>
      </c>
    </row>
    <row r="46" spans="1:6" x14ac:dyDescent="0.25">
      <c r="A46" s="1" t="s">
        <v>71</v>
      </c>
      <c r="B46" s="9">
        <v>13.575923092919814</v>
      </c>
      <c r="C46" s="9">
        <v>18.576790693551583</v>
      </c>
      <c r="D46" s="9">
        <v>31.43206112516647</v>
      </c>
      <c r="E46" s="9">
        <v>16.015298338688819</v>
      </c>
      <c r="F46" s="2">
        <v>873.71308198256543</v>
      </c>
    </row>
    <row r="47" spans="1:6" x14ac:dyDescent="0.25">
      <c r="A47" s="1" t="s">
        <v>72</v>
      </c>
      <c r="B47" s="9">
        <v>13.844898392177731</v>
      </c>
      <c r="C47" s="9">
        <v>19.387261166227685</v>
      </c>
      <c r="D47" s="9">
        <v>33.685546386142114</v>
      </c>
      <c r="E47" s="9">
        <v>15.492572140957694</v>
      </c>
      <c r="F47" s="2">
        <v>810.36072411713951</v>
      </c>
    </row>
    <row r="48" spans="1:6" x14ac:dyDescent="0.25">
      <c r="A48" s="1" t="s">
        <v>73</v>
      </c>
      <c r="B48" s="9">
        <v>14.21884832026881</v>
      </c>
      <c r="C48" s="9">
        <v>19.652369928276464</v>
      </c>
      <c r="D48" s="9">
        <v>34.10742103482459</v>
      </c>
      <c r="E48" s="9">
        <v>16.059196539126074</v>
      </c>
      <c r="F48" s="2">
        <v>764.66356417350335</v>
      </c>
    </row>
    <row r="49" spans="1:6" x14ac:dyDescent="0.25">
      <c r="A49" s="1" t="s">
        <v>74</v>
      </c>
      <c r="B49" s="9">
        <v>13.172498625889828</v>
      </c>
      <c r="C49" s="9">
        <v>18.161040394409838</v>
      </c>
      <c r="D49" s="9">
        <v>29.927884400614676</v>
      </c>
      <c r="E49" s="9">
        <v>15.996369984041536</v>
      </c>
      <c r="F49" s="2">
        <v>806.79349911927545</v>
      </c>
    </row>
    <row r="50" spans="1:6" x14ac:dyDescent="0.25">
      <c r="A50" s="1" t="s">
        <v>75</v>
      </c>
      <c r="B50" s="9">
        <v>12.013025298553483</v>
      </c>
      <c r="C50" s="9">
        <v>16.52102911052339</v>
      </c>
      <c r="D50" s="9">
        <v>27.672709352031806</v>
      </c>
      <c r="E50" s="9">
        <v>14.524463976824567</v>
      </c>
      <c r="F50" s="2">
        <v>772.58787051363743</v>
      </c>
    </row>
    <row r="51" spans="1:6" x14ac:dyDescent="0.25">
      <c r="A51" s="1" t="s">
        <v>76</v>
      </c>
      <c r="B51" s="9">
        <v>11.53210158467965</v>
      </c>
      <c r="C51" s="9">
        <v>15.610793068842115</v>
      </c>
      <c r="D51" s="9">
        <v>23.611701778671041</v>
      </c>
      <c r="E51" s="9">
        <v>15.59058925913339</v>
      </c>
      <c r="F51" s="2">
        <v>812.30096861933885</v>
      </c>
    </row>
    <row r="52" spans="1:6" x14ac:dyDescent="0.25">
      <c r="A52" s="1" t="s">
        <v>77</v>
      </c>
      <c r="B52" s="9">
        <v>12.715968377260145</v>
      </c>
      <c r="C52" s="9">
        <v>17.286273638507275</v>
      </c>
      <c r="D52" s="9">
        <v>28.039517559863533</v>
      </c>
      <c r="E52" s="9">
        <v>15.467462988558534</v>
      </c>
      <c r="F52" s="2">
        <v>974.87918561090692</v>
      </c>
    </row>
    <row r="53" spans="1:6" x14ac:dyDescent="0.25">
      <c r="A53" s="1" t="s">
        <v>78</v>
      </c>
      <c r="B53" s="9">
        <v>12.336068793857805</v>
      </c>
      <c r="C53" s="9">
        <v>16.917476986204218</v>
      </c>
      <c r="D53" s="9">
        <v>27.208716391444032</v>
      </c>
      <c r="E53" s="9">
        <v>15.961926329250014</v>
      </c>
      <c r="F53" s="2">
        <v>1048.9657706467735</v>
      </c>
    </row>
    <row r="54" spans="1:6" x14ac:dyDescent="0.25">
      <c r="A54" s="1" t="s">
        <v>79</v>
      </c>
      <c r="B54" s="9">
        <v>13.314613212439154</v>
      </c>
      <c r="C54" s="9">
        <v>18.252920734019416</v>
      </c>
      <c r="D54" s="9">
        <v>30.555996702761043</v>
      </c>
      <c r="E54" s="9">
        <v>16.074516969966979</v>
      </c>
      <c r="F54" s="2">
        <v>1029.1158916683182</v>
      </c>
    </row>
    <row r="55" spans="1:6" x14ac:dyDescent="0.25">
      <c r="A55" s="1" t="s">
        <v>80</v>
      </c>
      <c r="B55" s="2">
        <v>11.454245696750144</v>
      </c>
      <c r="C55" s="2">
        <v>15.959138517953598</v>
      </c>
      <c r="D55" s="2">
        <v>27.128244716718871</v>
      </c>
      <c r="E55" s="2">
        <v>14.647580578713598</v>
      </c>
      <c r="F55" s="2">
        <v>788.53578034205566</v>
      </c>
    </row>
    <row r="56" spans="1:6" x14ac:dyDescent="0.25">
      <c r="A56" s="1" t="s">
        <v>81</v>
      </c>
      <c r="B56" s="2">
        <v>12.237540667737536</v>
      </c>
      <c r="C56" s="2">
        <v>16.915331998604174</v>
      </c>
      <c r="D56" s="2">
        <v>28.279925936960346</v>
      </c>
      <c r="E56" s="2">
        <v>15.994178241810406</v>
      </c>
      <c r="F56" s="2">
        <v>782.76206497257749</v>
      </c>
    </row>
    <row r="57" spans="1:6" x14ac:dyDescent="0.25">
      <c r="A57" s="1" t="s">
        <v>82</v>
      </c>
      <c r="B57" s="2">
        <v>11.696606640698608</v>
      </c>
      <c r="C57" s="2">
        <v>16.250578380762999</v>
      </c>
      <c r="D57" s="2">
        <v>27.006565530884217</v>
      </c>
      <c r="E57" s="2">
        <v>15.597761985788694</v>
      </c>
      <c r="F57" s="2">
        <v>769.6045799697705</v>
      </c>
    </row>
    <row r="58" spans="1:6" x14ac:dyDescent="0.25">
      <c r="A58" s="1" t="s">
        <v>83</v>
      </c>
      <c r="B58" s="2">
        <v>12.014506868750217</v>
      </c>
      <c r="C58" s="2">
        <v>16.480501816272984</v>
      </c>
      <c r="D58" s="2">
        <v>27.140716481501592</v>
      </c>
      <c r="E58" s="2">
        <v>15.285274069073996</v>
      </c>
      <c r="F58" s="2">
        <v>794.07409759802783</v>
      </c>
    </row>
    <row r="59" spans="1:6" x14ac:dyDescent="0.25">
      <c r="A59" s="1" t="s">
        <v>84</v>
      </c>
      <c r="B59" s="2">
        <v>11.877248430883219</v>
      </c>
      <c r="C59" s="2">
        <v>16.285120695078408</v>
      </c>
      <c r="D59" s="2">
        <v>26.600446524983113</v>
      </c>
      <c r="E59" s="2">
        <v>15.303164342846637</v>
      </c>
      <c r="F59" s="2">
        <v>792.7544017243456</v>
      </c>
    </row>
    <row r="60" spans="1:6" x14ac:dyDescent="0.25">
      <c r="A60" s="1" t="s">
        <v>85</v>
      </c>
      <c r="B60" s="2">
        <v>11.434616480840452</v>
      </c>
      <c r="C60" s="2"/>
      <c r="D60" s="2">
        <v>33.519774149574502</v>
      </c>
      <c r="E60" s="2">
        <v>25.940008826745515</v>
      </c>
      <c r="F60" s="2"/>
    </row>
    <row r="61" spans="1:6" x14ac:dyDescent="0.25">
      <c r="A61" s="1" t="s">
        <v>86</v>
      </c>
      <c r="B61" s="2">
        <v>10.551122407512148</v>
      </c>
      <c r="C61" s="2">
        <v>14.883787015786</v>
      </c>
      <c r="D61" s="2">
        <v>24.674134559388573</v>
      </c>
      <c r="E61" s="2">
        <v>14.123408435389214</v>
      </c>
      <c r="F61" s="2">
        <v>779.37145557369547</v>
      </c>
    </row>
    <row r="62" spans="1:6" x14ac:dyDescent="0.25">
      <c r="A62" s="1" t="s">
        <v>87</v>
      </c>
      <c r="B62" s="2">
        <v>10.076185731633053</v>
      </c>
      <c r="C62" s="2">
        <v>14.148043078017643</v>
      </c>
      <c r="D62" s="2">
        <v>23.609598593445124</v>
      </c>
      <c r="E62" s="2">
        <v>13.971414458452758</v>
      </c>
      <c r="F62" s="2">
        <v>737.84975989941552</v>
      </c>
    </row>
    <row r="63" spans="1:6" x14ac:dyDescent="0.25">
      <c r="A63" s="1" t="s">
        <v>88</v>
      </c>
      <c r="B63" s="2">
        <v>11.355148842104231</v>
      </c>
      <c r="C63" s="2">
        <v>16.780311913287303</v>
      </c>
      <c r="D63" s="2">
        <v>26.934155308538031</v>
      </c>
      <c r="E63" s="2">
        <v>17.010965792202992</v>
      </c>
      <c r="F63" s="2">
        <v>965.49099778709274</v>
      </c>
    </row>
    <row r="64" spans="1:6" x14ac:dyDescent="0.25">
      <c r="A64" s="1" t="s">
        <v>89</v>
      </c>
      <c r="B64" s="2">
        <v>11.158637483885135</v>
      </c>
      <c r="C64" s="2">
        <v>15.392022819598264</v>
      </c>
      <c r="D64" s="2">
        <v>26.343905864763695</v>
      </c>
      <c r="E64" s="2">
        <v>13.800859048433521</v>
      </c>
      <c r="F64" s="2">
        <v>773.75403759336018</v>
      </c>
    </row>
    <row r="65" spans="1:6" x14ac:dyDescent="0.25">
      <c r="A65" s="1" t="s">
        <v>90</v>
      </c>
      <c r="B65" s="2">
        <v>9.0994969876483616</v>
      </c>
      <c r="C65" s="2">
        <v>12.929685718794898</v>
      </c>
      <c r="D65" s="2">
        <v>22.481164065498614</v>
      </c>
      <c r="E65" s="2">
        <v>12.050461748914026</v>
      </c>
      <c r="F65" s="2">
        <v>753.87024983090839</v>
      </c>
    </row>
    <row r="66" spans="1:6" x14ac:dyDescent="0.25">
      <c r="A66" s="1" t="s">
        <v>91</v>
      </c>
      <c r="B66" s="2">
        <v>9.5628193533339267</v>
      </c>
      <c r="C66" s="2">
        <v>13.400462909525391</v>
      </c>
      <c r="D66" s="2">
        <v>22.131059730957737</v>
      </c>
      <c r="E66" s="2">
        <v>13.176833583128362</v>
      </c>
      <c r="F66" s="2">
        <v>736.0847524750327</v>
      </c>
    </row>
    <row r="67" spans="1:6" x14ac:dyDescent="0.25">
      <c r="A67" s="1" t="s">
        <v>92</v>
      </c>
      <c r="B67" s="2">
        <v>8.7826351141762355</v>
      </c>
      <c r="C67" s="2">
        <v>12.160204614447764</v>
      </c>
      <c r="D67" s="2">
        <v>18.679335748115054</v>
      </c>
      <c r="E67" s="2">
        <v>12.561513306457883</v>
      </c>
      <c r="F67" s="2">
        <v>713.76192563884797</v>
      </c>
    </row>
    <row r="68" spans="1:6" x14ac:dyDescent="0.25">
      <c r="A68" s="1" t="s">
        <v>93</v>
      </c>
      <c r="B68" s="2">
        <v>8.7868385975106893</v>
      </c>
      <c r="C68" s="2">
        <v>12.936534328029897</v>
      </c>
      <c r="D68" s="2">
        <v>23.257070721325125</v>
      </c>
      <c r="E68" s="2">
        <v>11.497685872193371</v>
      </c>
      <c r="F68" s="2">
        <v>881.4859304912784</v>
      </c>
    </row>
    <row r="69" spans="1:6" x14ac:dyDescent="0.25">
      <c r="A69" s="1" t="s">
        <v>94</v>
      </c>
      <c r="B69" s="2">
        <v>10.309756293200717</v>
      </c>
      <c r="C69" s="2">
        <v>15.125109847638218</v>
      </c>
      <c r="D69" s="2">
        <v>27.42996174119147</v>
      </c>
      <c r="E69" s="2">
        <v>12.835725240415849</v>
      </c>
      <c r="F69" s="2">
        <v>861.37531527961812</v>
      </c>
    </row>
    <row r="70" spans="1:6" x14ac:dyDescent="0.25">
      <c r="A70" s="1" t="s">
        <v>101</v>
      </c>
      <c r="B70" s="2">
        <v>6.038840336517878</v>
      </c>
      <c r="C70" s="2">
        <v>8.9898851812576641</v>
      </c>
      <c r="D70" s="2">
        <v>16.327715148376591</v>
      </c>
      <c r="E70" s="2">
        <v>7.0091896918088281</v>
      </c>
      <c r="F70" s="2">
        <v>843.19854920042565</v>
      </c>
    </row>
    <row r="71" spans="1:6" x14ac:dyDescent="0.25">
      <c r="A71" s="1" t="s">
        <v>102</v>
      </c>
      <c r="B71" s="2">
        <v>6.4893507119385445</v>
      </c>
      <c r="C71" s="2">
        <v>9.8179876139311908</v>
      </c>
      <c r="D71" s="2">
        <v>18.138575205061763</v>
      </c>
      <c r="E71" s="2">
        <v>7.0963985998559842</v>
      </c>
      <c r="F71" s="2">
        <v>925.40740753596003</v>
      </c>
    </row>
    <row r="72" spans="1:6" x14ac:dyDescent="0.25">
      <c r="A72" s="1" t="s">
        <v>103</v>
      </c>
      <c r="B72" s="2">
        <v>6.0402466394942609</v>
      </c>
      <c r="C72" s="2">
        <v>9.1255927937228432</v>
      </c>
      <c r="D72" s="2">
        <v>16.111158672465653</v>
      </c>
      <c r="E72" s="2">
        <v>7.021301128473211</v>
      </c>
      <c r="F72" s="2">
        <v>902.44461955557176</v>
      </c>
    </row>
    <row r="73" spans="1:6" x14ac:dyDescent="0.25">
      <c r="A73" s="1" t="s">
        <v>104</v>
      </c>
      <c r="B73" s="2">
        <v>6.4947351650046814</v>
      </c>
      <c r="C73" s="2">
        <v>9.951633519294635</v>
      </c>
      <c r="D73" s="2">
        <v>19.422700156012386</v>
      </c>
      <c r="E73" s="2">
        <v>6.8863931146698159</v>
      </c>
      <c r="F73" s="2">
        <v>933.88537645641804</v>
      </c>
    </row>
    <row r="74" spans="1:6" x14ac:dyDescent="0.25">
      <c r="A74" s="1" t="s">
        <v>105</v>
      </c>
      <c r="B74" s="2">
        <v>6.3926458966676716</v>
      </c>
      <c r="C74" s="2">
        <v>9.6639396950850891</v>
      </c>
      <c r="D74" s="2">
        <v>18.392957185927287</v>
      </c>
      <c r="E74" s="2">
        <v>6.8903589022101359</v>
      </c>
      <c r="F74" s="2">
        <v>862.90613512262985</v>
      </c>
    </row>
    <row r="75" spans="1:6" x14ac:dyDescent="0.25">
      <c r="A75" s="1" t="s">
        <v>106</v>
      </c>
      <c r="B75" s="2">
        <v>6.6834102830461131</v>
      </c>
      <c r="C75" s="2">
        <v>10.383523498593114</v>
      </c>
      <c r="D75" s="2">
        <v>20.091915173249273</v>
      </c>
      <c r="E75" s="2">
        <v>7.1820013701187504</v>
      </c>
      <c r="F75" s="2">
        <v>952.8434502339054</v>
      </c>
    </row>
    <row r="76" spans="1:6" x14ac:dyDescent="0.25">
      <c r="A76" s="1" t="s">
        <v>107</v>
      </c>
      <c r="B76" s="2">
        <v>5.9366492436055873</v>
      </c>
      <c r="C76" s="2">
        <v>9.0739171840459818</v>
      </c>
      <c r="D76" s="2">
        <v>16.153764209714133</v>
      </c>
      <c r="E76" s="2">
        <v>6.8179029923796932</v>
      </c>
      <c r="F76" s="2">
        <v>855.59807088049706</v>
      </c>
    </row>
    <row r="77" spans="1:6" x14ac:dyDescent="0.25">
      <c r="A77" s="1" t="s">
        <v>108</v>
      </c>
      <c r="B77" s="2">
        <v>6.0889830621830843</v>
      </c>
      <c r="C77" s="2">
        <v>8.9963363678756352</v>
      </c>
      <c r="D77" s="2">
        <v>16.477251159986839</v>
      </c>
      <c r="E77" s="2">
        <v>6.5888841576287751</v>
      </c>
      <c r="F77" s="2">
        <v>795.05848104060942</v>
      </c>
    </row>
    <row r="78" spans="1:6" x14ac:dyDescent="0.25">
      <c r="A78" s="1" t="s">
        <v>109</v>
      </c>
      <c r="B78" s="2">
        <v>7.216470983085471</v>
      </c>
      <c r="C78" s="2">
        <v>12.994797636913631</v>
      </c>
      <c r="D78" s="2">
        <v>21.255696781874033</v>
      </c>
      <c r="E78" s="2">
        <v>10.850724200721338</v>
      </c>
      <c r="F78" s="2">
        <v>2154.5768154956463</v>
      </c>
    </row>
    <row r="79" spans="1:6" x14ac:dyDescent="0.25">
      <c r="A79" s="1" t="s">
        <v>110</v>
      </c>
      <c r="B79" s="2">
        <v>6.1511486650509077</v>
      </c>
      <c r="C79" s="2">
        <v>9.1197174654362847</v>
      </c>
      <c r="D79" s="2">
        <v>16.78785018209495</v>
      </c>
      <c r="E79" s="2">
        <v>6.6806242734071164</v>
      </c>
      <c r="F79" s="2">
        <v>810.68508855547839</v>
      </c>
    </row>
    <row r="80" spans="1:6" x14ac:dyDescent="0.25">
      <c r="A80" s="1" t="s">
        <v>111</v>
      </c>
      <c r="B80" s="2">
        <v>6.9146400817951985</v>
      </c>
      <c r="C80" s="2">
        <v>10.076732159378462</v>
      </c>
      <c r="D80" s="2">
        <v>17.404112320896449</v>
      </c>
      <c r="E80" s="2">
        <v>10.01454396450721</v>
      </c>
      <c r="F80" s="2">
        <v>782.00847125401447</v>
      </c>
    </row>
    <row r="81" spans="1:6" x14ac:dyDescent="0.25">
      <c r="A81" s="1" t="s">
        <v>112</v>
      </c>
      <c r="B81" s="2">
        <v>6.0380851051812172</v>
      </c>
      <c r="C81" s="2">
        <v>8.748140860441584</v>
      </c>
      <c r="D81" s="2">
        <v>15.449554853978166</v>
      </c>
      <c r="E81" s="2">
        <v>7.020031328352843</v>
      </c>
      <c r="F81" s="2">
        <v>918.02747637738548</v>
      </c>
    </row>
    <row r="82" spans="1:6" x14ac:dyDescent="0.25">
      <c r="A82" s="1" t="s">
        <v>113</v>
      </c>
      <c r="B82" s="2">
        <v>6.4151274974641819</v>
      </c>
      <c r="C82" s="2">
        <v>9.3673267326174123</v>
      </c>
      <c r="D82" s="2">
        <v>17.326305023257991</v>
      </c>
      <c r="E82" s="2">
        <v>7.0468275146802988</v>
      </c>
      <c r="F82" s="2">
        <v>902.90403420651603</v>
      </c>
    </row>
    <row r="83" spans="1:6" x14ac:dyDescent="0.25">
      <c r="A83" s="1" t="s">
        <v>114</v>
      </c>
      <c r="B83" s="2">
        <v>6.4781904998232083</v>
      </c>
      <c r="C83" s="2">
        <v>9.2101455154064222</v>
      </c>
      <c r="D83" s="2">
        <v>15.996670574998751</v>
      </c>
      <c r="E83" s="2">
        <v>7.1664672417868154</v>
      </c>
      <c r="F83" s="2">
        <v>1101.7641406738537</v>
      </c>
    </row>
    <row r="84" spans="1:6" x14ac:dyDescent="0.25">
      <c r="A84" s="1" t="s">
        <v>115</v>
      </c>
      <c r="B84" s="2">
        <v>6.2714476504171772</v>
      </c>
      <c r="C84" s="2">
        <v>9.1053236893217999</v>
      </c>
      <c r="D84" s="2">
        <v>16.117079993664319</v>
      </c>
      <c r="E84" s="2">
        <v>6.7313813038951302</v>
      </c>
      <c r="F84" s="2">
        <v>899.35362539097162</v>
      </c>
    </row>
    <row r="85" spans="1:6" x14ac:dyDescent="0.25">
      <c r="A85" s="1" t="s">
        <v>116</v>
      </c>
      <c r="B85" s="2">
        <v>6.4595536218345693</v>
      </c>
      <c r="C85" s="2">
        <v>10.038853045374978</v>
      </c>
      <c r="D85" s="2">
        <v>18.901281774905058</v>
      </c>
      <c r="E85" s="2">
        <v>6.8422407447732212</v>
      </c>
      <c r="F85" s="2">
        <v>1177.7330023692548</v>
      </c>
    </row>
    <row r="86" spans="1:6" x14ac:dyDescent="0.25">
      <c r="A86" s="1" t="s">
        <v>117</v>
      </c>
      <c r="B86" s="2">
        <v>6.6996732366167819</v>
      </c>
      <c r="C86" s="2">
        <v>10.326683718170392</v>
      </c>
      <c r="D86" s="2">
        <v>19.42577552322199</v>
      </c>
      <c r="E86" s="2">
        <v>7.4341549206174413</v>
      </c>
      <c r="F86" s="2">
        <v>952.57993939633218</v>
      </c>
    </row>
    <row r="87" spans="1:6" x14ac:dyDescent="0.25">
      <c r="A87" s="1" t="s">
        <v>118</v>
      </c>
      <c r="B87" s="2">
        <v>6.0746539189817375</v>
      </c>
      <c r="C87" s="2">
        <v>9.3697449263762316</v>
      </c>
      <c r="D87" s="2">
        <v>17.039192320830089</v>
      </c>
      <c r="E87" s="2">
        <v>6.8126004111893881</v>
      </c>
      <c r="F87" s="2">
        <v>1053.3306316850769</v>
      </c>
    </row>
    <row r="88" spans="1:6" x14ac:dyDescent="0.25">
      <c r="A88" s="1" t="s">
        <v>119</v>
      </c>
      <c r="B88" s="2">
        <v>6.883536414772693</v>
      </c>
      <c r="C88" s="2">
        <v>10.508061053624088</v>
      </c>
      <c r="D88" s="2">
        <v>19.877849348041625</v>
      </c>
      <c r="E88" s="2">
        <v>7.5686045111518547</v>
      </c>
      <c r="F88" s="2">
        <v>956.11778545001926</v>
      </c>
    </row>
    <row r="89" spans="1:6" x14ac:dyDescent="0.25">
      <c r="A89" s="1" t="s">
        <v>120</v>
      </c>
      <c r="B89" s="2">
        <v>6.4734120260785515</v>
      </c>
      <c r="C89" s="2">
        <v>9.7307474245691079</v>
      </c>
      <c r="D89" s="2">
        <v>18.117357858724652</v>
      </c>
      <c r="E89" s="2">
        <v>7.078724755091705</v>
      </c>
      <c r="F89" s="2">
        <v>881.18595648621567</v>
      </c>
    </row>
    <row r="90" spans="1:6" x14ac:dyDescent="0.25">
      <c r="A90" s="1" t="s">
        <v>121</v>
      </c>
      <c r="B90" s="2">
        <v>6.3302791214483065</v>
      </c>
      <c r="C90" s="2">
        <v>9.4028147546283858</v>
      </c>
      <c r="D90" s="2">
        <v>17.848866900185609</v>
      </c>
      <c r="E90" s="2">
        <v>6.8305489817295051</v>
      </c>
      <c r="F90" s="2">
        <v>890.96781314613247</v>
      </c>
    </row>
    <row r="91" spans="1:6" x14ac:dyDescent="0.25">
      <c r="A91" s="1" t="s">
        <v>122</v>
      </c>
      <c r="B91" s="2">
        <v>6.7558348196665303</v>
      </c>
      <c r="C91" s="2">
        <v>10.371777735665503</v>
      </c>
      <c r="D91" s="2">
        <v>19.739593866091216</v>
      </c>
      <c r="E91" s="2">
        <v>6.904179180142072</v>
      </c>
      <c r="F91" s="2">
        <v>925.47100639330858</v>
      </c>
    </row>
    <row r="92" spans="1:6" x14ac:dyDescent="0.25">
      <c r="A92" s="1" t="s">
        <v>123</v>
      </c>
      <c r="B92" s="2">
        <v>6.2311370680038163</v>
      </c>
      <c r="C92" s="2">
        <v>9.4907461160309108</v>
      </c>
      <c r="D92" s="2">
        <v>17.53658476454639</v>
      </c>
      <c r="E92" s="2">
        <v>6.6559538080344023</v>
      </c>
      <c r="F92" s="2">
        <v>882.09520386453482</v>
      </c>
    </row>
    <row r="93" spans="1:6" x14ac:dyDescent="0.25">
      <c r="A93" s="1" t="s">
        <v>124</v>
      </c>
      <c r="B93" s="2">
        <v>6.8630027512380813</v>
      </c>
      <c r="C93" s="2">
        <v>10.175113258949962</v>
      </c>
      <c r="D93" s="2">
        <v>18.665713290245627</v>
      </c>
      <c r="E93" s="2">
        <v>7.1914219922870064</v>
      </c>
      <c r="F93" s="2">
        <v>918.12606031788528</v>
      </c>
    </row>
    <row r="94" spans="1:6" x14ac:dyDescent="0.25">
      <c r="A94" s="1" t="s">
        <v>125</v>
      </c>
      <c r="B94" s="2">
        <v>6.1952459658821066</v>
      </c>
      <c r="C94" s="2">
        <v>9.1425756585782985</v>
      </c>
      <c r="D94" s="2">
        <v>16.178145113164199</v>
      </c>
      <c r="E94" s="2">
        <v>6.6616562483967554</v>
      </c>
      <c r="F94" s="2">
        <v>871.39603827191456</v>
      </c>
    </row>
    <row r="95" spans="1:6" x14ac:dyDescent="0.25">
      <c r="A95" s="20" t="s">
        <v>127</v>
      </c>
      <c r="B95" s="19">
        <v>6.3657850107239291</v>
      </c>
      <c r="C95" s="19">
        <v>9.2900548146046678</v>
      </c>
      <c r="D95" s="19">
        <v>16.532565722918349</v>
      </c>
      <c r="E95" s="19">
        <v>6.7871392136046147</v>
      </c>
      <c r="F95" s="19">
        <v>842.81740713929901</v>
      </c>
    </row>
    <row r="96" spans="1:6" x14ac:dyDescent="0.25">
      <c r="A96" s="20" t="s">
        <v>128</v>
      </c>
      <c r="B96" s="19">
        <v>6.5262684195941265</v>
      </c>
      <c r="C96" s="19">
        <v>9.5151050174244975</v>
      </c>
      <c r="D96" s="19">
        <v>17.485883890914998</v>
      </c>
      <c r="E96" s="19">
        <v>6.810096965175358</v>
      </c>
      <c r="F96" s="19">
        <v>1033.8307589295678</v>
      </c>
    </row>
    <row r="97" spans="1:6" x14ac:dyDescent="0.25">
      <c r="A97" s="20" t="s">
        <v>129</v>
      </c>
      <c r="B97" s="19">
        <v>6.6647251615648369</v>
      </c>
      <c r="C97" s="19">
        <v>10.163136151690983</v>
      </c>
      <c r="D97" s="19">
        <v>18.690913233487553</v>
      </c>
      <c r="E97" s="19">
        <v>7.2582976543477455</v>
      </c>
      <c r="F97" s="19">
        <v>1253.1535743979857</v>
      </c>
    </row>
    <row r="98" spans="1:6" x14ac:dyDescent="0.25">
      <c r="A98" s="20" t="s">
        <v>130</v>
      </c>
      <c r="B98" s="19">
        <v>6.3445300037620367</v>
      </c>
      <c r="C98" s="19">
        <v>9.0008430550252907</v>
      </c>
      <c r="D98" s="19">
        <v>15.512300339329805</v>
      </c>
      <c r="E98" s="19">
        <v>7.0437330317389852</v>
      </c>
      <c r="F98" s="19">
        <v>840.63748785810128</v>
      </c>
    </row>
    <row r="99" spans="1:6" x14ac:dyDescent="0.25">
      <c r="A99" s="20" t="s">
        <v>131</v>
      </c>
      <c r="B99" s="19">
        <v>6.3273348523568087</v>
      </c>
      <c r="C99" s="19">
        <v>9.092652223106267</v>
      </c>
      <c r="D99" s="19">
        <v>15.637307983954997</v>
      </c>
      <c r="E99" s="19">
        <v>6.7863197537329203</v>
      </c>
      <c r="F99" s="19">
        <v>887.59720222458782</v>
      </c>
    </row>
    <row r="100" spans="1:6" x14ac:dyDescent="0.25">
      <c r="A100" s="20" t="s">
        <v>132</v>
      </c>
      <c r="B100" s="19">
        <v>6.3051096505916604</v>
      </c>
      <c r="C100" s="19">
        <v>9.3341066050187766</v>
      </c>
      <c r="D100" s="19">
        <v>16.492806298935374</v>
      </c>
      <c r="E100" s="19">
        <v>6.9649905221168575</v>
      </c>
      <c r="F100" s="19">
        <v>1001.0727578438652</v>
      </c>
    </row>
    <row r="101" spans="1:6" x14ac:dyDescent="0.25">
      <c r="A101" s="20" t="s">
        <v>133</v>
      </c>
      <c r="B101" s="19">
        <v>6.3862357614001599</v>
      </c>
      <c r="C101" s="19">
        <v>9.5816764759923885</v>
      </c>
      <c r="D101" s="19">
        <v>17.588311416813536</v>
      </c>
      <c r="E101" s="19">
        <v>6.9630419868051199</v>
      </c>
      <c r="F101" s="19">
        <v>1022.3683704454054</v>
      </c>
    </row>
    <row r="102" spans="1:6" x14ac:dyDescent="0.25">
      <c r="A102" s="20" t="s">
        <v>134</v>
      </c>
      <c r="B102" s="19">
        <v>6.3910849726864454</v>
      </c>
      <c r="C102" s="19">
        <v>9.2531769836084816</v>
      </c>
      <c r="D102" s="19">
        <v>16.326931536734666</v>
      </c>
      <c r="E102" s="19">
        <v>6.8638464701266013</v>
      </c>
      <c r="F102" s="19">
        <v>977.27854368403166</v>
      </c>
    </row>
    <row r="103" spans="1:6" x14ac:dyDescent="0.25">
      <c r="A103" s="20" t="s">
        <v>135</v>
      </c>
      <c r="B103" s="19">
        <v>6.2990563230512615</v>
      </c>
      <c r="C103" s="19">
        <v>9.0789450340086955</v>
      </c>
      <c r="D103" s="19">
        <v>15.708710196854922</v>
      </c>
      <c r="E103" s="19">
        <v>6.9406617270736168</v>
      </c>
      <c r="F103" s="19">
        <v>939.35488582155426</v>
      </c>
    </row>
    <row r="104" spans="1:6" x14ac:dyDescent="0.25">
      <c r="A104" s="20" t="s">
        <v>136</v>
      </c>
      <c r="B104" s="19">
        <v>6.2221707708611751</v>
      </c>
      <c r="C104" s="19">
        <v>9.1321767548215238</v>
      </c>
      <c r="D104" s="19">
        <v>16.100152210621694</v>
      </c>
      <c r="E104" s="19">
        <v>6.7475498504590607</v>
      </c>
      <c r="F104" s="19">
        <v>1011.4585229178368</v>
      </c>
    </row>
    <row r="105" spans="1:6" x14ac:dyDescent="0.25">
      <c r="A105" s="20" t="s">
        <v>137</v>
      </c>
      <c r="B105" s="19">
        <v>4.4188186652581729</v>
      </c>
      <c r="C105" s="19">
        <v>6.1007060220401037</v>
      </c>
      <c r="D105" s="19">
        <v>9.3069891532828759</v>
      </c>
      <c r="E105" s="19">
        <v>5.1044945437257105</v>
      </c>
      <c r="F105" s="19">
        <v>2324.098510586</v>
      </c>
    </row>
    <row r="106" spans="1:6" x14ac:dyDescent="0.25">
      <c r="A106" s="20" t="s">
        <v>138</v>
      </c>
      <c r="B106" s="19">
        <v>4.330420290796523</v>
      </c>
      <c r="C106" s="19">
        <v>5.8898273119517759</v>
      </c>
      <c r="D106" s="19">
        <v>8.8309312256282055</v>
      </c>
      <c r="E106" s="19">
        <v>4.7943723862487317</v>
      </c>
      <c r="F106" s="19">
        <v>2460.2291659499333</v>
      </c>
    </row>
    <row r="107" spans="1:6" x14ac:dyDescent="0.25">
      <c r="A107" s="20" t="s">
        <v>139</v>
      </c>
      <c r="B107" s="19">
        <v>4.321827660025404</v>
      </c>
      <c r="C107" s="19">
        <v>5.82451800079403</v>
      </c>
      <c r="D107" s="19">
        <v>8.8089738671414572</v>
      </c>
      <c r="E107" s="19">
        <v>4.5782987401657902</v>
      </c>
      <c r="F107" s="19">
        <v>2384.9962910835661</v>
      </c>
    </row>
    <row r="108" spans="1:6" x14ac:dyDescent="0.25">
      <c r="A108" s="20" t="s">
        <v>140</v>
      </c>
      <c r="B108" s="19">
        <v>4.4874712225926023</v>
      </c>
      <c r="C108" s="19">
        <v>6.1092036855284659</v>
      </c>
      <c r="D108" s="19">
        <v>8.971669224905817</v>
      </c>
      <c r="E108" s="19">
        <v>5.4721360244159367</v>
      </c>
      <c r="F108" s="19">
        <v>2451.3333845157999</v>
      </c>
    </row>
    <row r="109" spans="1:6" x14ac:dyDescent="0.25">
      <c r="A109" s="20" t="s">
        <v>141</v>
      </c>
      <c r="B109" s="19">
        <v>4.4475662628942221</v>
      </c>
      <c r="C109" s="19">
        <v>6.22791581228923</v>
      </c>
      <c r="D109" s="19">
        <v>9.637488368680577</v>
      </c>
      <c r="E109" s="19">
        <v>4.9446879209612788</v>
      </c>
      <c r="F109" s="19">
        <v>2427.1938636020086</v>
      </c>
    </row>
  </sheetData>
  <mergeCells count="3">
    <mergeCell ref="A1:A4"/>
    <mergeCell ref="B1:E1"/>
    <mergeCell ref="B2:E2"/>
  </mergeCells>
  <phoneticPr fontId="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64B66B4823249996B6593B01341AB" ma:contentTypeVersion="14" ma:contentTypeDescription="Create a new document." ma:contentTypeScope="" ma:versionID="61a6882df361e7c2feeeb8b6e6347c20">
  <xsd:schema xmlns:xsd="http://www.w3.org/2001/XMLSchema" xmlns:xs="http://www.w3.org/2001/XMLSchema" xmlns:p="http://schemas.microsoft.com/office/2006/metadata/properties" xmlns:ns2="7247d134-ae9d-4e0f-a1be-aa943864931d" xmlns:ns3="e531fad9-4bcb-4325-8b06-d764f6eb7047" xmlns:ns4="cdbd341c-9425-4527-8200-dbc5093c0c26" targetNamespace="http://schemas.microsoft.com/office/2006/metadata/properties" ma:root="true" ma:fieldsID="2d95f12a252f9572ba793ebcd8d6e330" ns2:_="" ns3:_="" ns4:_="">
    <xsd:import namespace="7247d134-ae9d-4e0f-a1be-aa943864931d"/>
    <xsd:import namespace="e531fad9-4bcb-4325-8b06-d764f6eb7047"/>
    <xsd:import namespace="cdbd341c-9425-4527-8200-dbc5093c0c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7d134-ae9d-4e0f-a1be-aa94386493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1fad9-4bcb-4325-8b06-d764f6eb7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a22c89-3912-4715-9657-2989270db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d341c-9425-4527-8200-dbc5093c0c2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7467982-3f77-4c50-b905-46fa7e9dd0bf}" ma:internalName="TaxCatchAll" ma:showField="CatchAllData" ma:web="7247d134-ae9d-4e0f-a1be-aa9438649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31fad9-4bcb-4325-8b06-d764f6eb7047">
      <Terms xmlns="http://schemas.microsoft.com/office/infopath/2007/PartnerControls"/>
    </lcf76f155ced4ddcb4097134ff3c332f>
    <TaxCatchAll xmlns="cdbd341c-9425-4527-8200-dbc5093c0c26" xsi:nil="true"/>
  </documentManagement>
</p:properties>
</file>

<file path=customXml/itemProps1.xml><?xml version="1.0" encoding="utf-8"?>
<ds:datastoreItem xmlns:ds="http://schemas.openxmlformats.org/officeDocument/2006/customXml" ds:itemID="{850A5046-5B1B-4924-9E18-A0628B3B7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A0903-07B1-4591-A4B2-BCBB9DEC6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47d134-ae9d-4e0f-a1be-aa943864931d"/>
    <ds:schemaRef ds:uri="e531fad9-4bcb-4325-8b06-d764f6eb7047"/>
    <ds:schemaRef ds:uri="cdbd341c-9425-4527-8200-dbc5093c0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D0BCF-29EC-4546-B0AC-7D15D05A91A6}">
  <ds:schemaRefs>
    <ds:schemaRef ds:uri="http://purl.org/dc/terms/"/>
    <ds:schemaRef ds:uri="http://schemas.microsoft.com/office/2006/metadata/properties"/>
    <ds:schemaRef ds:uri="cdbd341c-9425-4527-8200-dbc5093c0c26"/>
    <ds:schemaRef ds:uri="7247d134-ae9d-4e0f-a1be-aa943864931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e531fad9-4bcb-4325-8b06-d764f6eb70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Hayes, Sean Michael</dc:creator>
  <cp:keywords/>
  <dc:description/>
  <cp:lastModifiedBy>Hayes, Sean Michael</cp:lastModifiedBy>
  <cp:revision/>
  <dcterms:created xsi:type="dcterms:W3CDTF">2023-03-21T21:21:25Z</dcterms:created>
  <dcterms:modified xsi:type="dcterms:W3CDTF">2023-04-18T23:34:26Z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0x0101002D664B66B4823249996B6593B01341AB</vt:lpwstr>
  </property>
  <property fmtid="{D5CDD505-2E9C-101B-9397-08002B2CF9AE}" pid="3" name="MediaServiceImageTags">
    <vt:lpwstr/>
  </property>
</Properties>
</file>